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950" firstSheet="2" activeTab="2"/>
  </bookViews>
  <sheets>
    <sheet name="ETTNQYSWPNZP" sheetId="1" state="hidden" r:id="rId1"/>
    <sheet name="交割简表" sheetId="2" state="hidden" r:id="rId2"/>
    <sheet name="连续交易品种" sheetId="3" r:id="rId3"/>
    <sheet name="相关外盘品种交易时间" sheetId="4" r:id="rId4"/>
  </sheets>
  <definedNames>
    <definedName name="AUTO_ACTIVATE" localSheetId="0" hidden="1">'ETTNQYSWPNZP'!$A$2</definedName>
  </definedNames>
  <calcPr fullCalcOnLoad="1"/>
</workbook>
</file>

<file path=xl/comments2.xml><?xml version="1.0" encoding="utf-8"?>
<comments xmlns="http://schemas.openxmlformats.org/spreadsheetml/2006/main">
  <authors>
    <author>关嘉惠</author>
  </authors>
  <commentList>
    <comment ref="F2" authorId="0">
      <text>
        <r>
          <rPr>
            <b/>
            <sz val="9"/>
            <rFont val="宋体"/>
            <family val="0"/>
          </rPr>
          <t>关嘉惠</t>
        </r>
        <r>
          <rPr>
            <b/>
            <sz val="9"/>
            <rFont val="Tahoma"/>
            <family val="2"/>
          </rPr>
          <t>:</t>
        </r>
        <r>
          <rPr>
            <sz val="9"/>
            <rFont val="Tahoma"/>
            <family val="2"/>
          </rPr>
          <t xml:space="preserve">
</t>
        </r>
        <r>
          <rPr>
            <sz val="9"/>
            <rFont val="宋体"/>
            <family val="0"/>
          </rPr>
          <t>交割单位除以交易单位</t>
        </r>
      </text>
    </comment>
    <comment ref="L2" authorId="0">
      <text>
        <r>
          <rPr>
            <b/>
            <sz val="9"/>
            <rFont val="宋体"/>
            <family val="0"/>
          </rPr>
          <t>关嘉惠</t>
        </r>
        <r>
          <rPr>
            <b/>
            <sz val="9"/>
            <rFont val="Tahoma"/>
            <family val="2"/>
          </rPr>
          <t>:</t>
        </r>
        <r>
          <rPr>
            <sz val="9"/>
            <rFont val="Tahoma"/>
            <family val="2"/>
          </rPr>
          <t xml:space="preserve">
</t>
        </r>
        <r>
          <rPr>
            <sz val="9"/>
            <rFont val="宋体"/>
            <family val="0"/>
          </rPr>
          <t>入没特殊申请，商品默认公司交割手续费为交易所两倍，股指为交易所四倍</t>
        </r>
      </text>
    </comment>
  </commentList>
</comments>
</file>

<file path=xl/sharedStrings.xml><?xml version="1.0" encoding="utf-8"?>
<sst xmlns="http://schemas.openxmlformats.org/spreadsheetml/2006/main" count="780" uniqueCount="301">
  <si>
    <t xml:space="preserve">                                  广州期货股份有限公司期货代理品种交割简表</t>
  </si>
  <si>
    <t>交易所</t>
  </si>
  <si>
    <t>品种名称</t>
  </si>
  <si>
    <t>品种代码</t>
  </si>
  <si>
    <t>交易单位</t>
  </si>
  <si>
    <t>交割单位</t>
  </si>
  <si>
    <t>交割整数倍要求</t>
  </si>
  <si>
    <t>合约交割月份</t>
  </si>
  <si>
    <t>最小变动价位</t>
  </si>
  <si>
    <t>交易所交割保证金</t>
  </si>
  <si>
    <t>公司交割保证金</t>
  </si>
  <si>
    <t>交易所交割手续费</t>
  </si>
  <si>
    <t>公司交割手续费</t>
  </si>
  <si>
    <t>仓储费</t>
  </si>
  <si>
    <t>最后交易日
(交割月)</t>
  </si>
  <si>
    <t>交割日期</t>
  </si>
  <si>
    <t>交割细则</t>
  </si>
  <si>
    <t>郑州商品</t>
  </si>
  <si>
    <t>菜籽油</t>
  </si>
  <si>
    <t>OI</t>
  </si>
  <si>
    <t>10吨/手</t>
  </si>
  <si>
    <t>10吨/张</t>
  </si>
  <si>
    <t>1、3、5、7、9、11</t>
  </si>
  <si>
    <t>2元/吨</t>
  </si>
  <si>
    <t>1元/吨</t>
  </si>
  <si>
    <t>0.9元/吨*天</t>
  </si>
  <si>
    <t>第10个交易日</t>
  </si>
  <si>
    <t>交割月份的第12个交易日</t>
  </si>
  <si>
    <t>早籼稻</t>
  </si>
  <si>
    <t>RI</t>
  </si>
  <si>
    <t>20吨/手</t>
  </si>
  <si>
    <t>20吨/张</t>
  </si>
  <si>
    <t>0.5元/吨*天</t>
  </si>
  <si>
    <t>强麦</t>
  </si>
  <si>
    <t>WH</t>
  </si>
  <si>
    <t>玻璃</t>
  </si>
  <si>
    <t>FG</t>
  </si>
  <si>
    <t>1～12</t>
  </si>
  <si>
    <t>0.25元/吨*天</t>
  </si>
  <si>
    <t>油菜籽</t>
  </si>
  <si>
    <t>RS</t>
  </si>
  <si>
    <t>7、8、9、11</t>
  </si>
  <si>
    <t>仓单交割：交割月份的第12个交易日
车板交割：合约交割月份的次月20日</t>
  </si>
  <si>
    <t>菜籽粕</t>
  </si>
  <si>
    <t>RM</t>
  </si>
  <si>
    <t>1、3、5、7、8、9、11</t>
  </si>
  <si>
    <t>棉花一号</t>
  </si>
  <si>
    <t>CF</t>
  </si>
  <si>
    <t>5吨/手</t>
  </si>
  <si>
    <t>40吨/张</t>
  </si>
  <si>
    <t>5元/吨</t>
  </si>
  <si>
    <t>4元/吨</t>
  </si>
  <si>
    <t>8元/吨</t>
  </si>
  <si>
    <t>0.6元/吨*天</t>
  </si>
  <si>
    <t>交割月份的第 12 个交易日</t>
  </si>
  <si>
    <t>白糖</t>
  </si>
  <si>
    <t>SR</t>
  </si>
  <si>
    <t>5月1日-9月30日：0.45元/吨*天      其他：0.40元/吨*天</t>
  </si>
  <si>
    <t>TA甲苯</t>
  </si>
  <si>
    <t>TA</t>
  </si>
  <si>
    <t>5吨/张</t>
  </si>
  <si>
    <t>甲醇N</t>
  </si>
  <si>
    <t>MA</t>
  </si>
  <si>
    <t>1.5元/吨*天</t>
  </si>
  <si>
    <t>普麦</t>
  </si>
  <si>
    <t>PM</t>
  </si>
  <si>
    <t>50吨/手</t>
  </si>
  <si>
    <t>50吨/张</t>
  </si>
  <si>
    <t>0.4元/吨*天</t>
  </si>
  <si>
    <t>动力煤</t>
  </si>
  <si>
    <t>ZC</t>
  </si>
  <si>
    <t>100吨/手</t>
  </si>
  <si>
    <t>20000吨/张</t>
  </si>
  <si>
    <t>0.2元/吨</t>
  </si>
  <si>
    <t>第5个交易日</t>
  </si>
  <si>
    <t>仓单交割：合约交割月份的第7个交易日
车板交割：合约交割月份的最后1个日历日</t>
  </si>
  <si>
    <t>粳稻</t>
  </si>
  <si>
    <t>JR</t>
  </si>
  <si>
    <t>5月1日-9月30日：0.55元/吨*天      其他：0.50元/吨*天</t>
  </si>
  <si>
    <t>晚籼稻</t>
  </si>
  <si>
    <t>LR</t>
  </si>
  <si>
    <t>硅铁</t>
  </si>
  <si>
    <t>SF</t>
  </si>
  <si>
    <t>35吨/张</t>
  </si>
  <si>
    <t>1～12月</t>
  </si>
  <si>
    <r>
      <t>0.</t>
    </r>
    <r>
      <rPr>
        <sz val="9"/>
        <color indexed="8"/>
        <rFont val="宋体"/>
        <family val="0"/>
      </rPr>
      <t>4</t>
    </r>
    <r>
      <rPr>
        <sz val="9"/>
        <color indexed="8"/>
        <rFont val="宋体"/>
        <family val="0"/>
      </rPr>
      <t>5元/吨*天</t>
    </r>
  </si>
  <si>
    <t>锰硅</t>
  </si>
  <si>
    <t>SM</t>
  </si>
  <si>
    <t>大连商品</t>
  </si>
  <si>
    <t>豆粕</t>
  </si>
  <si>
    <t>m</t>
  </si>
  <si>
    <r>
      <t>1</t>
    </r>
    <r>
      <rPr>
        <sz val="9"/>
        <color indexed="8"/>
        <rFont val="宋体"/>
        <family val="0"/>
      </rPr>
      <t>0</t>
    </r>
    <r>
      <rPr>
        <sz val="9"/>
        <color indexed="8"/>
        <rFont val="宋体"/>
        <family val="0"/>
      </rPr>
      <t>吨/张</t>
    </r>
  </si>
  <si>
    <t>1、3、5、7、8、9、11、12</t>
  </si>
  <si>
    <t>最后交易日后第3个交易日</t>
  </si>
  <si>
    <t>黄大豆</t>
  </si>
  <si>
    <t>a</t>
  </si>
  <si>
    <t>11月1日-4月30日：0.40元/吨*天           5月1日-10月31日：0.50元/吨*天</t>
  </si>
  <si>
    <t>焦煤</t>
  </si>
  <si>
    <t>jm</t>
  </si>
  <si>
    <t>60吨/手</t>
  </si>
  <si>
    <t>6000吨/张</t>
  </si>
  <si>
    <t>0.5元/吨</t>
  </si>
  <si>
    <t>1元/吨*天</t>
  </si>
  <si>
    <t>玉米</t>
  </si>
  <si>
    <t>c</t>
  </si>
  <si>
    <t>11月1日-4月30日：0.50元/吨*天           5月1日-10月31日：0.60元/吨*天</t>
  </si>
  <si>
    <t>玉米淀粉</t>
  </si>
  <si>
    <t>cs</t>
  </si>
  <si>
    <t>0.8元/吨*天</t>
  </si>
  <si>
    <t>豆二</t>
  </si>
  <si>
    <t>b</t>
  </si>
  <si>
    <t>豆油</t>
  </si>
  <si>
    <t>y</t>
  </si>
  <si>
    <t>乙烯</t>
  </si>
  <si>
    <t>l</t>
  </si>
  <si>
    <t>棕榈油</t>
  </si>
  <si>
    <t>p</t>
  </si>
  <si>
    <t>聚氯乙烯</t>
  </si>
  <si>
    <t>v</t>
  </si>
  <si>
    <t>焦炭</t>
  </si>
  <si>
    <t>j</t>
  </si>
  <si>
    <t>1000吨/张</t>
  </si>
  <si>
    <t>铁矿石</t>
  </si>
  <si>
    <t>i</t>
  </si>
  <si>
    <t>10000吨/张</t>
  </si>
  <si>
    <t>鸡蛋</t>
  </si>
  <si>
    <t>jd</t>
  </si>
  <si>
    <t>1、2、3、4、5、6、9、10、11、12</t>
  </si>
  <si>
    <t>1元/500千克</t>
  </si>
  <si>
    <t>6元/吨*天</t>
  </si>
  <si>
    <t>纤维板</t>
  </si>
  <si>
    <t>fb</t>
  </si>
  <si>
    <t>500张/手</t>
  </si>
  <si>
    <t>500张</t>
  </si>
  <si>
    <t>0.05元/张</t>
  </si>
  <si>
    <t>0.01元/张</t>
  </si>
  <si>
    <r>
      <t>0.0</t>
    </r>
    <r>
      <rPr>
        <sz val="9"/>
        <color indexed="8"/>
        <rFont val="宋体"/>
        <family val="0"/>
      </rPr>
      <t>2</t>
    </r>
    <r>
      <rPr>
        <sz val="9"/>
        <color indexed="8"/>
        <rFont val="宋体"/>
        <family val="0"/>
      </rPr>
      <t>元/张</t>
    </r>
  </si>
  <si>
    <t>0.035元/张*天</t>
  </si>
  <si>
    <t>胶合板</t>
  </si>
  <si>
    <t>bb</t>
  </si>
  <si>
    <t>聚丙烯</t>
  </si>
  <si>
    <t>pp</t>
  </si>
  <si>
    <t>上海期货</t>
  </si>
  <si>
    <t>铜</t>
  </si>
  <si>
    <t>cu</t>
  </si>
  <si>
    <t>25吨/张</t>
  </si>
  <si>
    <t>10元/吨</t>
  </si>
  <si>
    <t>0.3元/吨*天</t>
  </si>
  <si>
    <t>第15日</t>
  </si>
  <si>
    <t>最后交易日后连续5个工作日</t>
  </si>
  <si>
    <t xml:space="preserve">上海交割期是指该合约最后交易日后的连续五个工作日（五日交割）
（一）第一交割日
1、买方申报意向。买方在第一交割日内，向交易所提交所需商品的意向书。内容包括品种、牌号、数量及指定交割仓库名等。 
2、卖方交标准仓单（螺纹钢、线材和热轧卷板期货合约还允许提交厂库标准仓单）。卖方在第一交割日内通过标准仓单管理系统将已付清仓储费用的有效标准仓单交交易所。
（二）第二交割日 
交易所分配标准仓单。交易所在第二交割日根据已有资源，按照“时间优先、数量取整、就近配对、统筹安排”的原则，向买方分配标准仓单。 
不能用于下一期货合约交割的标准仓单，交易所按所占当月交割总量的比例向买方分摊。 
（三）第三交割日 
1、买方交款、取单。买方应当在第三交割日14:00前到交易所交付货款并取得标准仓单。 
2、卖方收款。交易所应当在第三交割日16:00前将货款付给卖方，如遇特殊情况交易所可以延长交割货款给付时间。 
（四）第四、五交割日 
卖方交增值税专用发票。 
</t>
  </si>
  <si>
    <t>铝</t>
  </si>
  <si>
    <t>al</t>
  </si>
  <si>
    <t>橡胶</t>
  </si>
  <si>
    <t>ru</t>
  </si>
  <si>
    <t>1、3～11</t>
  </si>
  <si>
    <t>白银</t>
  </si>
  <si>
    <t>ag</t>
  </si>
  <si>
    <t>15千克/手</t>
  </si>
  <si>
    <t>30千克/张</t>
  </si>
  <si>
    <t>1元/千克</t>
  </si>
  <si>
    <t>0.5元/千克</t>
  </si>
  <si>
    <t>0.011元/千克*天</t>
  </si>
  <si>
    <t>燃料油</t>
  </si>
  <si>
    <t>fu</t>
  </si>
  <si>
    <r>
      <t>50</t>
    </r>
    <r>
      <rPr>
        <sz val="9"/>
        <color indexed="8"/>
        <rFont val="宋体"/>
        <family val="0"/>
      </rPr>
      <t>吨/张</t>
    </r>
  </si>
  <si>
    <t>1～12（春节除外）</t>
  </si>
  <si>
    <t>1.4元/吨*天</t>
  </si>
  <si>
    <t>前一个月的最后一个交易日</t>
  </si>
  <si>
    <t>锌</t>
  </si>
  <si>
    <t>zn</t>
  </si>
  <si>
    <t>黄金</t>
  </si>
  <si>
    <t>au</t>
  </si>
  <si>
    <t>1000克/手</t>
  </si>
  <si>
    <t>3000克/张</t>
  </si>
  <si>
    <t>0.05元/克</t>
  </si>
  <si>
    <t>0.06元/克</t>
  </si>
  <si>
    <r>
      <t>0.</t>
    </r>
    <r>
      <rPr>
        <sz val="9"/>
        <color indexed="8"/>
        <rFont val="宋体"/>
        <family val="0"/>
      </rPr>
      <t>12</t>
    </r>
    <r>
      <rPr>
        <sz val="9"/>
        <color indexed="8"/>
        <rFont val="宋体"/>
        <family val="0"/>
      </rPr>
      <t>元/克</t>
    </r>
  </si>
  <si>
    <t>1.8元/kg*天</t>
  </si>
  <si>
    <t>螺纹</t>
  </si>
  <si>
    <t>rb</t>
  </si>
  <si>
    <r>
      <t>3</t>
    </r>
    <r>
      <rPr>
        <sz val="9"/>
        <color indexed="8"/>
        <rFont val="宋体"/>
        <family val="0"/>
      </rPr>
      <t>00</t>
    </r>
    <r>
      <rPr>
        <sz val="9"/>
        <color indexed="8"/>
        <rFont val="宋体"/>
        <family val="0"/>
      </rPr>
      <t>吨/张</t>
    </r>
  </si>
  <si>
    <t>0.15元/吨*天</t>
  </si>
  <si>
    <t>线材</t>
  </si>
  <si>
    <t>wr</t>
  </si>
  <si>
    <t>铅</t>
  </si>
  <si>
    <t>pb</t>
  </si>
  <si>
    <t>0.7元/吨*天</t>
  </si>
  <si>
    <t>石油沥青</t>
  </si>
  <si>
    <t>bu</t>
  </si>
  <si>
    <t>24个月以内，其中最近1-6个月为连续月份合约，6个月以后为季月合约</t>
  </si>
  <si>
    <t>热轧卷板</t>
  </si>
  <si>
    <t>hc</t>
  </si>
  <si>
    <t>镍</t>
  </si>
  <si>
    <t>ni</t>
  </si>
  <si>
    <t>1吨/手</t>
  </si>
  <si>
    <t>6吨/张</t>
  </si>
  <si>
    <t>1.25元/吨*天</t>
  </si>
  <si>
    <t>锡</t>
  </si>
  <si>
    <t>sn</t>
  </si>
  <si>
    <t>2吨/张</t>
  </si>
  <si>
    <t>中国金融</t>
  </si>
  <si>
    <t>沪深300</t>
  </si>
  <si>
    <t>IF</t>
  </si>
  <si>
    <t>每点300元</t>
  </si>
  <si>
    <t>当月、下月及随后两个季月</t>
  </si>
  <si>
    <t>0.2点</t>
  </si>
  <si>
    <r>
      <t>投机、套利4</t>
    </r>
    <r>
      <rPr>
        <sz val="9"/>
        <color indexed="8"/>
        <rFont val="宋体"/>
        <family val="0"/>
      </rPr>
      <t>2% 套保22%</t>
    </r>
  </si>
  <si>
    <t>万分之一</t>
  </si>
  <si>
    <t>万分之四</t>
  </si>
  <si>
    <t>无</t>
  </si>
  <si>
    <t>合约到期月份的第三个周五</t>
  </si>
  <si>
    <t>同最后交易日</t>
  </si>
  <si>
    <t>上证50</t>
  </si>
  <si>
    <t>IH</t>
  </si>
  <si>
    <t>中证500</t>
  </si>
  <si>
    <t>IC</t>
  </si>
  <si>
    <t>每点200元</t>
  </si>
  <si>
    <t>国债5年期</t>
  </si>
  <si>
    <t>TF</t>
  </si>
  <si>
    <t>乘数10000</t>
  </si>
  <si>
    <t>最近的三个季月( 3月、 6月、 9月、 12 月 中的最近三个月循环)</t>
  </si>
  <si>
    <t>0.005元</t>
  </si>
  <si>
    <r>
      <t>5元</t>
    </r>
    <r>
      <rPr>
        <sz val="9"/>
        <color indexed="8"/>
        <rFont val="宋体"/>
        <family val="0"/>
      </rPr>
      <t>/手</t>
    </r>
  </si>
  <si>
    <t>10元/手</t>
  </si>
  <si>
    <t>合约到期月份的第二个周五</t>
  </si>
  <si>
    <t>国债10年期</t>
  </si>
  <si>
    <t>T</t>
  </si>
  <si>
    <t>1.郑商所手续费（除没有平今优惠的品种外）平今免收起止日期为2015年1月1日至12月31日，客户默认双边，不予免收。</t>
  </si>
  <si>
    <t xml:space="preserve">                                                        </t>
  </si>
  <si>
    <t>国内连续交易品种</t>
  </si>
  <si>
    <t>集合竞价</t>
  </si>
  <si>
    <t>撮合成交</t>
  </si>
  <si>
    <t>日盘交易时间</t>
  </si>
  <si>
    <t>连续交易时间（夜盘）</t>
  </si>
  <si>
    <t>菜籽油(OI)</t>
  </si>
  <si>
    <t>08:55-08:59</t>
  </si>
  <si>
    <t>08:59-09:00</t>
  </si>
  <si>
    <t xml:space="preserve">09:00-11:30,13:30-15:00(10:15-10:30小节休息) </t>
  </si>
  <si>
    <t>21:00-23:30</t>
  </si>
  <si>
    <t>玻璃(FG)</t>
  </si>
  <si>
    <t>菜籽粕(RM)</t>
  </si>
  <si>
    <t>棉花(CF)</t>
  </si>
  <si>
    <t>白砂糖(SR)</t>
  </si>
  <si>
    <t>PTA(TA)</t>
  </si>
  <si>
    <t>甲醇(MA)1506开始</t>
  </si>
  <si>
    <t>动力煤(ZC)</t>
  </si>
  <si>
    <t>白糖期权（SRYMM-C(P)-EP）</t>
  </si>
  <si>
    <t>豆粕(m)</t>
  </si>
  <si>
    <t>豆一(a)</t>
  </si>
  <si>
    <t>焦煤(jm)</t>
  </si>
  <si>
    <t>豆二(b)</t>
  </si>
  <si>
    <t>豆油(y)</t>
  </si>
  <si>
    <t>棕榈油(p)</t>
  </si>
  <si>
    <t>焦炭(j)</t>
  </si>
  <si>
    <t>铁矿石(i)</t>
  </si>
  <si>
    <t>豆粕期权（MYYMM-C(P)-EP）</t>
  </si>
  <si>
    <t>铜(cu)</t>
  </si>
  <si>
    <t>21:00-1:00</t>
  </si>
  <si>
    <t>铝(al)</t>
  </si>
  <si>
    <t>天胶(ru)</t>
  </si>
  <si>
    <t>21:00-23:00</t>
  </si>
  <si>
    <t>白银(ag)</t>
  </si>
  <si>
    <t>21:00-2:30</t>
  </si>
  <si>
    <t>锌(zn)</t>
  </si>
  <si>
    <t>黄金(au)</t>
  </si>
  <si>
    <t>螺纹钢(rb)</t>
  </si>
  <si>
    <t>铅(pb)</t>
  </si>
  <si>
    <t>石油沥青(bu)</t>
  </si>
  <si>
    <t>热轧卷板(hc)</t>
  </si>
  <si>
    <t>镍(ni)</t>
  </si>
  <si>
    <t>锡(sn)</t>
  </si>
  <si>
    <t>外盘相关品种交易时间</t>
  </si>
  <si>
    <t>品种</t>
  </si>
  <si>
    <t>交易时间</t>
  </si>
  <si>
    <t>相关外盘品种</t>
  </si>
  <si>
    <t>美豆指数</t>
  </si>
  <si>
    <t>电子竞价:美国中部时间星期天至星期五的晚上6:00到上午6:00和上午9:30到下午1:15;公开报价:美国中部时间星期一至星期五的上午9:30到下午1:15;到期合约在最后交易日的中午停止交易</t>
  </si>
  <si>
    <t>美豆油指</t>
  </si>
  <si>
    <t>美豆粕指</t>
  </si>
  <si>
    <t>美麦指数</t>
  </si>
  <si>
    <t>美原油指</t>
  </si>
  <si>
    <t>电子竞价:纽约时间星期天至星期五的下午6:00到5:15,每天下午5时15分之间(本交易日)至下午6点(下个交易日)有45分钟的停市时间;公开报价:纽约时间上午9:00到下午2:30</t>
  </si>
  <si>
    <t>美黄金指（CMX金E指）</t>
  </si>
  <si>
    <t>每日场内交易时间 :纽约早上8:20分至下午1:30;通过芝加哥商业交易所(CME)的电子交易平台Globex开展的交易从纽约时间每周日下午6:00至下周五下午5:15,每天下午5:15到6:00之间有一个45分钟的休息时间</t>
  </si>
  <si>
    <t>糖11号指</t>
  </si>
  <si>
    <t>9:00-12:00(纽约时间)</t>
  </si>
  <si>
    <t>伦铜指数（LmeS_铜3）</t>
  </si>
  <si>
    <t>伦敦时间2:00-12:05;12:30-12:35(正式牌价);15:30-15:35;16:15-16:20</t>
  </si>
  <si>
    <t>伦铝指数（LmeS_铝3）</t>
  </si>
  <si>
    <t>伦敦时间11:55-12:00;12:55-13:00;15:35-15:40(正式牌价);16:15-16:20</t>
  </si>
  <si>
    <t>伦锌指数（LmeS_锌3）</t>
  </si>
  <si>
    <t>伦敦时间12:10-12:15;12:50-12:55(正式牌价);15:25-15:30;16:05-16:10</t>
  </si>
  <si>
    <t>伦镍指数（LmeS_镍3）</t>
  </si>
  <si>
    <t>伦敦时间12:15----12:20;13:00----13:05(正式牌价);15:45----15:50; 16:30----16:35</t>
  </si>
  <si>
    <t>伦锡指数（LmeS_锡3）</t>
  </si>
  <si>
    <t>伦敦时间11:50----11:55;12:35----12:40(正式牌价);15:40---15:45;16:25----16:30</t>
  </si>
  <si>
    <t>伦铅指数（LmeS_铅3）</t>
  </si>
  <si>
    <t>伦敦时间12:05----12:10;12:40----12:45(正式牌价);15:25----15:30;16:00----16:05</t>
  </si>
  <si>
    <t>日胶指数(RBTC)</t>
  </si>
  <si>
    <t>日间交易 08:00 - 14:30 夜间交易 16:00 - 18:00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</si>
</sst>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0.0%"/>
  </numFmts>
  <fonts count="30">
    <font>
      <sz val="12"/>
      <name val="宋体"/>
      <family val="0"/>
    </font>
    <font>
      <sz val="7"/>
      <name val="宋体"/>
      <family val="0"/>
    </font>
    <font>
      <b/>
      <sz val="9"/>
      <color indexed="8"/>
      <name val="宋体"/>
      <family val="0"/>
    </font>
    <font>
      <sz val="7"/>
      <color indexed="8"/>
      <name val="宋体"/>
      <family val="0"/>
    </font>
    <font>
      <b/>
      <sz val="11"/>
      <color indexed="8"/>
      <name val="宋体"/>
      <family val="0"/>
    </font>
    <font>
      <b/>
      <sz val="11"/>
      <color indexed="8"/>
      <name val="Times New Roman"/>
      <family val="1"/>
    </font>
    <font>
      <sz val="9"/>
      <color indexed="8"/>
      <name val="宋体"/>
      <family val="0"/>
    </font>
    <font>
      <sz val="9"/>
      <name val="宋体"/>
      <family val="0"/>
    </font>
    <font>
      <sz val="11"/>
      <color indexed="10"/>
      <name val="宋体"/>
      <family val="0"/>
    </font>
    <font>
      <sz val="11"/>
      <color indexed="9"/>
      <name val="宋体"/>
      <family val="0"/>
    </font>
    <font>
      <b/>
      <sz val="18"/>
      <color indexed="56"/>
      <name val="宋体"/>
      <family val="0"/>
    </font>
    <font>
      <sz val="11"/>
      <color indexed="8"/>
      <name val="宋体"/>
      <family val="0"/>
    </font>
    <font>
      <b/>
      <sz val="11"/>
      <color indexed="56"/>
      <name val="宋体"/>
      <family val="0"/>
    </font>
    <font>
      <sz val="11"/>
      <color indexed="20"/>
      <name val="宋体"/>
      <family val="0"/>
    </font>
    <font>
      <sz val="11"/>
      <color indexed="62"/>
      <name val="宋体"/>
      <family val="0"/>
    </font>
    <font>
      <u val="single"/>
      <sz val="12"/>
      <color indexed="12"/>
      <name val="宋体"/>
      <family val="0"/>
    </font>
    <font>
      <sz val="11"/>
      <color indexed="60"/>
      <name val="宋体"/>
      <family val="0"/>
    </font>
    <font>
      <i/>
      <sz val="11"/>
      <color indexed="23"/>
      <name val="宋体"/>
      <family val="0"/>
    </font>
    <font>
      <u val="single"/>
      <sz val="12"/>
      <color indexed="36"/>
      <name val="宋体"/>
      <family val="0"/>
    </font>
    <font>
      <sz val="11"/>
      <color indexed="52"/>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b/>
      <sz val="11"/>
      <color indexed="9"/>
      <name val="宋体"/>
      <family val="0"/>
    </font>
    <font>
      <b/>
      <sz val="9"/>
      <name val="宋体"/>
      <family val="0"/>
    </font>
    <font>
      <b/>
      <sz val="9"/>
      <name val="Tahoma"/>
      <family val="2"/>
    </font>
    <font>
      <sz val="9"/>
      <name val="Tahoma"/>
      <family val="2"/>
    </font>
    <font>
      <b/>
      <sz val="8"/>
      <name val="宋体"/>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right>
        <color indexed="63"/>
      </right>
      <top>
        <color indexed="63"/>
      </top>
      <bottom style="thin"/>
    </border>
    <border>
      <left/>
      <right style="thin"/>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1"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7" fillId="0" borderId="0">
      <alignment vertical="center"/>
      <protection/>
    </xf>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7" fillId="0" borderId="0">
      <alignment vertical="center"/>
      <protection/>
    </xf>
    <xf numFmtId="0" fontId="0" fillId="6" borderId="2" applyNumberFormat="0" applyFont="0" applyAlignment="0" applyProtection="0"/>
    <xf numFmtId="0" fontId="7" fillId="0" borderId="0">
      <alignment vertical="center"/>
      <protection/>
    </xf>
    <xf numFmtId="0" fontId="9"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7" fillId="0" borderId="0">
      <alignment vertical="center"/>
      <protection/>
    </xf>
    <xf numFmtId="0" fontId="20" fillId="0" borderId="3" applyNumberFormat="0" applyFill="0" applyAlignment="0" applyProtection="0"/>
    <xf numFmtId="0" fontId="7" fillId="0" borderId="0">
      <alignment vertical="center"/>
      <protection/>
    </xf>
    <xf numFmtId="0" fontId="21" fillId="0" borderId="4" applyNumberFormat="0" applyFill="0" applyAlignment="0" applyProtection="0"/>
    <xf numFmtId="0" fontId="7" fillId="0" borderId="0">
      <alignment vertical="center"/>
      <protection/>
    </xf>
    <xf numFmtId="0" fontId="9" fillId="8" borderId="0" applyNumberFormat="0" applyBorder="0" applyAlignment="0" applyProtection="0"/>
    <xf numFmtId="0" fontId="12" fillId="0" borderId="5" applyNumberFormat="0" applyFill="0" applyAlignment="0" applyProtection="0"/>
    <xf numFmtId="0" fontId="7" fillId="0" borderId="0">
      <alignment vertical="center"/>
      <protection/>
    </xf>
    <xf numFmtId="0" fontId="9"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1" fillId="3" borderId="0" applyNumberFormat="0" applyBorder="0" applyAlignment="0" applyProtection="0"/>
    <xf numFmtId="0" fontId="9" fillId="12" borderId="0" applyNumberFormat="0" applyBorder="0" applyAlignment="0" applyProtection="0"/>
    <xf numFmtId="0" fontId="19" fillId="0" borderId="8" applyNumberFormat="0" applyFill="0" applyAlignment="0" applyProtection="0"/>
    <xf numFmtId="0" fontId="4" fillId="0" borderId="9" applyNumberFormat="0" applyFill="0" applyAlignment="0" applyProtection="0"/>
    <xf numFmtId="0" fontId="22" fillId="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20" borderId="0" applyNumberFormat="0" applyBorder="0" applyAlignment="0" applyProtection="0"/>
    <xf numFmtId="0" fontId="11" fillId="17" borderId="0" applyNumberFormat="0" applyBorder="0" applyAlignment="0" applyProtection="0"/>
    <xf numFmtId="0" fontId="7" fillId="0" borderId="0">
      <alignment vertical="center"/>
      <protection/>
    </xf>
    <xf numFmtId="0" fontId="9" fillId="20" borderId="0" applyNumberFormat="0" applyBorder="0" applyAlignment="0" applyProtection="0"/>
    <xf numFmtId="0" fontId="9" fillId="21" borderId="0" applyNumberFormat="0" applyBorder="0" applyAlignment="0" applyProtection="0"/>
    <xf numFmtId="0" fontId="11" fillId="22" borderId="0" applyNumberFormat="0" applyBorder="0" applyAlignment="0" applyProtection="0"/>
    <xf numFmtId="0" fontId="7" fillId="0" borderId="0">
      <alignment vertical="center"/>
      <protection/>
    </xf>
    <xf numFmtId="0" fontId="9" fillId="23"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cellStyleXfs>
  <cellXfs count="80">
    <xf numFmtId="0" fontId="0" fillId="0" borderId="0" xfId="0" applyAlignment="1">
      <alignment/>
    </xf>
    <xf numFmtId="0" fontId="1" fillId="0" borderId="0" xfId="0" applyFont="1" applyAlignment="1">
      <alignment/>
    </xf>
    <xf numFmtId="0" fontId="2" fillId="0" borderId="10" xfId="0" applyFont="1" applyBorder="1" applyAlignment="1">
      <alignment horizontal="centerContinuous" vertical="center"/>
    </xf>
    <xf numFmtId="0" fontId="3" fillId="10" borderId="10" xfId="0" applyFont="1" applyFill="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0" xfId="0" applyFont="1" applyBorder="1" applyAlignment="1">
      <alignment/>
    </xf>
    <xf numFmtId="0" fontId="1" fillId="0" borderId="0" xfId="0" applyFont="1" applyFill="1" applyAlignment="1">
      <alignment/>
    </xf>
    <xf numFmtId="0" fontId="3" fillId="0" borderId="10" xfId="0" applyFont="1" applyBorder="1" applyAlignment="1">
      <alignment horizontal="center" vertical="center" wrapText="1"/>
    </xf>
    <xf numFmtId="0" fontId="3" fillId="0" borderId="11" xfId="0" applyFont="1" applyFill="1" applyBorder="1" applyAlignment="1">
      <alignment horizontal="left"/>
    </xf>
    <xf numFmtId="0" fontId="3"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1" fillId="0" borderId="10" xfId="0" applyFont="1" applyBorder="1" applyAlignment="1">
      <alignment horizontal="center"/>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1" fillId="24" borderId="0" xfId="0" applyFont="1" applyFill="1" applyAlignment="1">
      <alignment/>
    </xf>
    <xf numFmtId="0" fontId="1" fillId="25" borderId="0" xfId="0" applyFont="1" applyFill="1" applyAlignment="1">
      <alignment/>
    </xf>
    <xf numFmtId="0" fontId="4" fillId="0" borderId="10" xfId="0" applyFont="1" applyBorder="1" applyAlignment="1">
      <alignment horizontal="centerContinuous" vertical="center"/>
    </xf>
    <xf numFmtId="0" fontId="5" fillId="0" borderId="10" xfId="0" applyFont="1" applyBorder="1" applyAlignment="1">
      <alignment horizontal="centerContinuous" vertical="center"/>
    </xf>
    <xf numFmtId="0" fontId="6" fillId="10" borderId="14"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Fill="1" applyBorder="1" applyAlignment="1">
      <alignment horizontal="left"/>
    </xf>
    <xf numFmtId="0" fontId="6" fillId="25" borderId="10" xfId="0" applyFont="1" applyFill="1" applyBorder="1" applyAlignment="1">
      <alignment horizontal="right" vertical="center" wrapText="1"/>
    </xf>
    <xf numFmtId="0" fontId="6" fillId="25" borderId="10" xfId="0" applyFont="1" applyFill="1" applyBorder="1" applyAlignment="1">
      <alignment horizontal="center" vertical="center" wrapText="1"/>
    </xf>
    <xf numFmtId="0" fontId="6" fillId="0" borderId="10" xfId="0" applyFont="1" applyFill="1" applyBorder="1" applyAlignment="1">
      <alignment horizontal="right" vertical="center" wrapText="1"/>
    </xf>
    <xf numFmtId="0" fontId="6" fillId="0" borderId="16" xfId="0" applyFont="1" applyBorder="1" applyAlignment="1">
      <alignment horizontal="center" vertical="center" wrapText="1"/>
    </xf>
    <xf numFmtId="0" fontId="6" fillId="0" borderId="10" xfId="0" applyFont="1" applyFill="1" applyBorder="1" applyAlignment="1">
      <alignment horizontal="left" vertical="center"/>
    </xf>
    <xf numFmtId="0" fontId="6" fillId="0" borderId="10" xfId="0" applyFont="1" applyFill="1" applyBorder="1" applyAlignment="1">
      <alignment horizontal="right"/>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xf>
    <xf numFmtId="0" fontId="6" fillId="25" borderId="10" xfId="0" applyFont="1" applyFill="1" applyBorder="1" applyAlignment="1">
      <alignment horizontal="center"/>
    </xf>
    <xf numFmtId="0" fontId="7" fillId="0" borderId="10" xfId="0" applyFont="1" applyFill="1" applyBorder="1" applyAlignment="1">
      <alignment horizontal="left" vertical="center"/>
    </xf>
    <xf numFmtId="0" fontId="7" fillId="25" borderId="14" xfId="0" applyFont="1" applyFill="1" applyBorder="1" applyAlignment="1">
      <alignment horizontal="right" vertical="center" wrapText="1"/>
    </xf>
    <xf numFmtId="0" fontId="7" fillId="25" borderId="10" xfId="0" applyFont="1" applyFill="1" applyBorder="1" applyAlignment="1">
      <alignment horizontal="right" vertical="center" wrapText="1"/>
    </xf>
    <xf numFmtId="0" fontId="7" fillId="25" borderId="10" xfId="0" applyFont="1" applyFill="1" applyBorder="1" applyAlignment="1">
      <alignment horizontal="center" vertical="center" wrapText="1"/>
    </xf>
    <xf numFmtId="0" fontId="7" fillId="0" borderId="10" xfId="0" applyFont="1" applyFill="1" applyBorder="1" applyAlignment="1">
      <alignment horizontal="right" vertical="center"/>
    </xf>
    <xf numFmtId="0" fontId="6" fillId="25" borderId="13" xfId="0" applyFont="1" applyFill="1" applyBorder="1" applyAlignment="1">
      <alignment horizontal="right" vertical="center" wrapText="1"/>
    </xf>
    <xf numFmtId="0" fontId="6" fillId="25" borderId="13" xfId="0" applyFont="1" applyFill="1" applyBorder="1" applyAlignment="1">
      <alignment horizontal="center" vertical="center" wrapText="1"/>
    </xf>
    <xf numFmtId="0" fontId="6" fillId="25" borderId="11" xfId="0" applyFont="1" applyFill="1" applyBorder="1" applyAlignment="1">
      <alignment horizontal="right" vertical="center" wrapText="1"/>
    </xf>
    <xf numFmtId="0" fontId="6" fillId="25" borderId="11" xfId="0" applyFont="1" applyFill="1" applyBorder="1" applyAlignment="1">
      <alignment horizontal="center"/>
    </xf>
    <xf numFmtId="0" fontId="7" fillId="0" borderId="10" xfId="0" applyFont="1" applyFill="1" applyBorder="1" applyAlignment="1">
      <alignment horizontal="right"/>
    </xf>
    <xf numFmtId="0" fontId="6" fillId="25" borderId="15" xfId="0" applyFont="1" applyFill="1" applyBorder="1" applyAlignment="1">
      <alignment horizontal="right" vertical="center" wrapText="1"/>
    </xf>
    <xf numFmtId="0" fontId="6" fillId="25" borderId="13" xfId="0" applyFont="1" applyFill="1" applyBorder="1" applyAlignment="1">
      <alignment horizontal="center"/>
    </xf>
    <xf numFmtId="0" fontId="7" fillId="0" borderId="15" xfId="0" applyFont="1" applyFill="1" applyBorder="1" applyAlignment="1">
      <alignment horizontal="right"/>
    </xf>
    <xf numFmtId="0" fontId="6" fillId="0" borderId="10"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25" borderId="15" xfId="0" applyFont="1" applyFill="1" applyBorder="1" applyAlignment="1">
      <alignment horizontal="center" vertical="center" wrapText="1"/>
    </xf>
    <xf numFmtId="0" fontId="7" fillId="0" borderId="15" xfId="0" applyFont="1" applyFill="1" applyBorder="1" applyAlignment="1">
      <alignment horizontal="right" vertical="center" wrapText="1"/>
    </xf>
    <xf numFmtId="0" fontId="6" fillId="0" borderId="15" xfId="0" applyFont="1" applyFill="1" applyBorder="1" applyAlignment="1">
      <alignment horizontal="center" vertical="center" wrapText="1"/>
    </xf>
    <xf numFmtId="0" fontId="6" fillId="0" borderId="15" xfId="0" applyFont="1" applyFill="1" applyBorder="1" applyAlignment="1">
      <alignment horizontal="righ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horizontal="right" vertical="center" wrapText="1"/>
    </xf>
    <xf numFmtId="0" fontId="3" fillId="0" borderId="0" xfId="0" applyNumberFormat="1" applyFont="1" applyFill="1" applyBorder="1" applyAlignment="1">
      <alignment horizontal="left" vertical="center" wrapText="1"/>
    </xf>
    <xf numFmtId="9" fontId="6" fillId="0" borderId="10" xfId="0" applyNumberFormat="1" applyFont="1" applyFill="1" applyBorder="1" applyAlignment="1">
      <alignment horizontal="center" vertical="center" wrapText="1"/>
    </xf>
    <xf numFmtId="10" fontId="6" fillId="0" borderId="15" xfId="0" applyNumberFormat="1" applyFont="1" applyFill="1" applyBorder="1" applyAlignment="1">
      <alignment horizontal="center" vertical="center" wrapText="1"/>
    </xf>
    <xf numFmtId="0" fontId="6" fillId="25" borderId="10" xfId="0" applyFont="1" applyFill="1" applyBorder="1" applyAlignment="1">
      <alignment horizontal="left" vertical="center" wrapText="1"/>
    </xf>
    <xf numFmtId="0" fontId="1" fillId="0" borderId="10" xfId="0" applyFont="1" applyBorder="1" applyAlignment="1">
      <alignment/>
    </xf>
    <xf numFmtId="9" fontId="7" fillId="0" borderId="10" xfId="0" applyNumberFormat="1" applyFont="1" applyFill="1" applyBorder="1" applyAlignment="1">
      <alignment horizontal="center" vertical="center" wrapText="1"/>
    </xf>
    <xf numFmtId="0" fontId="7" fillId="25" borderId="10" xfId="0" applyFont="1" applyFill="1" applyBorder="1" applyAlignment="1">
      <alignment horizontal="left" vertical="center" wrapText="1"/>
    </xf>
    <xf numFmtId="0" fontId="6" fillId="24" borderId="15" xfId="0" applyFont="1" applyFill="1" applyBorder="1" applyAlignment="1">
      <alignment horizontal="center"/>
    </xf>
    <xf numFmtId="0" fontId="6" fillId="25" borderId="15" xfId="0" applyFont="1" applyFill="1" applyBorder="1" applyAlignment="1">
      <alignment horizontal="left" vertical="center" wrapText="1"/>
    </xf>
    <xf numFmtId="0" fontId="1" fillId="0" borderId="10" xfId="0" applyFont="1" applyFill="1" applyBorder="1" applyAlignment="1">
      <alignment/>
    </xf>
    <xf numFmtId="0" fontId="1" fillId="0" borderId="10" xfId="0" applyFont="1" applyBorder="1" applyAlignment="1">
      <alignment wrapText="1"/>
    </xf>
    <xf numFmtId="0" fontId="7" fillId="0" borderId="15" xfId="0"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0" fontId="6" fillId="0" borderId="10" xfId="0" applyNumberFormat="1" applyFont="1" applyFill="1" applyBorder="1" applyAlignment="1">
      <alignment horizontal="center" vertical="center" wrapText="1"/>
    </xf>
    <xf numFmtId="0" fontId="1" fillId="0" borderId="10" xfId="0" applyFont="1" applyBorder="1" applyAlignment="1">
      <alignment/>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Sheet3_6" xfId="23"/>
    <cellStyle name="60% - 强调文字颜色 3" xfId="24"/>
    <cellStyle name="Hyperlink" xfId="25"/>
    <cellStyle name="Percent" xfId="26"/>
    <cellStyle name="Followed Hyperlink" xfId="27"/>
    <cellStyle name="常规_Sheet3_13" xfId="28"/>
    <cellStyle name="注释" xfId="29"/>
    <cellStyle name="常规_Sheet3_5" xfId="30"/>
    <cellStyle name="60% - 强调文字颜色 2" xfId="31"/>
    <cellStyle name="标题 4" xfId="32"/>
    <cellStyle name="警告文本" xfId="33"/>
    <cellStyle name="标题" xfId="34"/>
    <cellStyle name="解释性文本" xfId="35"/>
    <cellStyle name="常规_Sheet3_2" xfId="36"/>
    <cellStyle name="标题 1" xfId="37"/>
    <cellStyle name="常规_Sheet3_3" xfId="38"/>
    <cellStyle name="标题 2" xfId="39"/>
    <cellStyle name="常规_Sheet3_4" xfId="40"/>
    <cellStyle name="60% - 强调文字颜色 1" xfId="41"/>
    <cellStyle name="标题 3" xfId="42"/>
    <cellStyle name="常规_Sheet3_7"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常规_Sheet3_8" xfId="66"/>
    <cellStyle name="60% - 强调文字颜色 5" xfId="67"/>
    <cellStyle name="强调文字颜色 6" xfId="68"/>
    <cellStyle name="40% - 强调文字颜色 6" xfId="69"/>
    <cellStyle name="常规_Sheet3_9" xfId="70"/>
    <cellStyle name="60% - 强调文字颜色 6" xfId="71"/>
    <cellStyle name="常规_Sheet3" xfId="72"/>
    <cellStyle name="常规_Sheet3_14" xfId="73"/>
    <cellStyle name="常规_Sheet3_1" xfId="74"/>
    <cellStyle name="常规_Sheet3_10" xfId="75"/>
    <cellStyle name="常规_Sheet3_11" xfId="76"/>
    <cellStyle name="常规_Sheet3_12"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A7"/>
  <sheetViews>
    <sheetView showFormulas="1" workbookViewId="0" topLeftCell="A1">
      <selection activeCell="A7" sqref="A7"/>
    </sheetView>
  </sheetViews>
  <sheetFormatPr defaultColWidth="9.00390625" defaultRowHeight="14.25"/>
  <sheetData>
    <row r="2" ht="14.25">
      <c r="A2" t="b">
        <v>0</v>
      </c>
    </row>
    <row r="3" ht="14.25">
      <c r="A3" t="b">
        <v>0</v>
      </c>
    </row>
    <row r="4" ht="14.25">
      <c r="A4" t="b">
        <v>0</v>
      </c>
    </row>
    <row r="5" ht="14.25">
      <c r="A5" t="b">
        <v>0</v>
      </c>
    </row>
    <row r="6" ht="14.25">
      <c r="A6" t="b">
        <v>0</v>
      </c>
    </row>
    <row r="7" ht="14.25">
      <c r="A7" t="b">
        <v>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55"/>
  <sheetViews>
    <sheetView workbookViewId="0" topLeftCell="A1">
      <pane xSplit="1" ySplit="2" topLeftCell="B3" activePane="bottomRight" state="frozen"/>
      <selection pane="bottomRight" activeCell="H50" sqref="H50"/>
    </sheetView>
  </sheetViews>
  <sheetFormatPr defaultColWidth="9.00390625" defaultRowHeight="14.25"/>
  <cols>
    <col min="1" max="1" width="2.625" style="1" customWidth="1"/>
    <col min="2" max="2" width="7.625" style="1" customWidth="1"/>
    <col min="3" max="3" width="7.875" style="1" customWidth="1"/>
    <col min="4" max="4" width="7.50390625" style="23" customWidth="1"/>
    <col min="5" max="5" width="11.00390625" style="23" customWidth="1"/>
    <col min="6" max="6" width="8.125" style="23" customWidth="1"/>
    <col min="7" max="7" width="24.875" style="23" customWidth="1"/>
    <col min="8" max="8" width="7.125" style="1" customWidth="1"/>
    <col min="9" max="9" width="8.875" style="1" customWidth="1"/>
    <col min="10" max="10" width="9.125" style="1" customWidth="1"/>
    <col min="11" max="11" width="9.625" style="1" customWidth="1"/>
    <col min="12" max="12" width="7.50390625" style="1" customWidth="1"/>
    <col min="13" max="13" width="10.125" style="1" customWidth="1"/>
    <col min="14" max="14" width="13.875" style="23" customWidth="1"/>
    <col min="15" max="15" width="26.125" style="23" customWidth="1"/>
    <col min="16" max="16" width="33.875" style="1" customWidth="1"/>
    <col min="17" max="16384" width="9.00390625" style="1" customWidth="1"/>
  </cols>
  <sheetData>
    <row r="1" spans="1:16" ht="26.25" customHeight="1">
      <c r="A1" s="24" t="s">
        <v>0</v>
      </c>
      <c r="B1" s="25"/>
      <c r="C1" s="25"/>
      <c r="D1" s="25"/>
      <c r="E1" s="25"/>
      <c r="F1" s="25"/>
      <c r="G1" s="25"/>
      <c r="H1" s="25"/>
      <c r="I1" s="25"/>
      <c r="J1" s="25"/>
      <c r="K1" s="25"/>
      <c r="L1" s="25"/>
      <c r="M1" s="25"/>
      <c r="N1" s="25"/>
      <c r="O1" s="25"/>
      <c r="P1" s="24" t="e">
        <f>#REF!</f>
        <v>#REF!</v>
      </c>
    </row>
    <row r="2" spans="1:16" ht="22.5">
      <c r="A2" s="26" t="s">
        <v>1</v>
      </c>
      <c r="B2" s="27" t="s">
        <v>2</v>
      </c>
      <c r="C2" s="27" t="s">
        <v>3</v>
      </c>
      <c r="D2" s="27" t="s">
        <v>4</v>
      </c>
      <c r="E2" s="27" t="s">
        <v>5</v>
      </c>
      <c r="F2" s="27" t="s">
        <v>6</v>
      </c>
      <c r="G2" s="27" t="s">
        <v>7</v>
      </c>
      <c r="H2" s="27" t="s">
        <v>8</v>
      </c>
      <c r="I2" s="27" t="s">
        <v>9</v>
      </c>
      <c r="J2" s="27" t="s">
        <v>10</v>
      </c>
      <c r="K2" s="27" t="s">
        <v>11</v>
      </c>
      <c r="L2" s="27" t="s">
        <v>12</v>
      </c>
      <c r="M2" s="27" t="s">
        <v>13</v>
      </c>
      <c r="N2" s="27" t="s">
        <v>14</v>
      </c>
      <c r="O2" s="27" t="s">
        <v>15</v>
      </c>
      <c r="P2" s="27" t="s">
        <v>16</v>
      </c>
    </row>
    <row r="3" spans="1:16" ht="11.25">
      <c r="A3" s="28" t="s">
        <v>17</v>
      </c>
      <c r="B3" s="29" t="s">
        <v>18</v>
      </c>
      <c r="C3" s="29" t="s">
        <v>19</v>
      </c>
      <c r="D3" s="30" t="s">
        <v>20</v>
      </c>
      <c r="E3" s="30" t="s">
        <v>21</v>
      </c>
      <c r="F3" s="30">
        <v>1</v>
      </c>
      <c r="G3" s="31" t="s">
        <v>22</v>
      </c>
      <c r="H3" s="32" t="s">
        <v>23</v>
      </c>
      <c r="I3" s="66">
        <v>0.3</v>
      </c>
      <c r="J3" s="66">
        <f>I3+5%</f>
        <v>0.35</v>
      </c>
      <c r="K3" s="67" t="s">
        <v>24</v>
      </c>
      <c r="L3" s="67" t="s">
        <v>23</v>
      </c>
      <c r="M3" s="56" t="s">
        <v>25</v>
      </c>
      <c r="N3" s="31" t="s">
        <v>26</v>
      </c>
      <c r="O3" s="68" t="s">
        <v>27</v>
      </c>
      <c r="P3" s="69"/>
    </row>
    <row r="4" spans="1:16" ht="11.25">
      <c r="A4" s="33"/>
      <c r="B4" s="34" t="s">
        <v>28</v>
      </c>
      <c r="C4" s="34" t="s">
        <v>29</v>
      </c>
      <c r="D4" s="30" t="s">
        <v>30</v>
      </c>
      <c r="E4" s="30" t="s">
        <v>31</v>
      </c>
      <c r="F4" s="30">
        <v>1</v>
      </c>
      <c r="G4" s="31" t="s">
        <v>22</v>
      </c>
      <c r="H4" s="35" t="s">
        <v>24</v>
      </c>
      <c r="I4" s="70">
        <v>0.3</v>
      </c>
      <c r="J4" s="66">
        <f aca="true" t="shared" si="0" ref="J4:J18">I4+5%</f>
        <v>0.35</v>
      </c>
      <c r="K4" s="67" t="s">
        <v>24</v>
      </c>
      <c r="L4" s="67" t="s">
        <v>23</v>
      </c>
      <c r="M4" s="56" t="s">
        <v>32</v>
      </c>
      <c r="N4" s="31" t="s">
        <v>26</v>
      </c>
      <c r="O4" s="68" t="s">
        <v>27</v>
      </c>
      <c r="P4" s="69"/>
    </row>
    <row r="5" spans="1:16" ht="11.25">
      <c r="A5" s="33"/>
      <c r="B5" s="34" t="s">
        <v>33</v>
      </c>
      <c r="C5" s="34" t="s">
        <v>34</v>
      </c>
      <c r="D5" s="30" t="s">
        <v>30</v>
      </c>
      <c r="E5" s="30" t="s">
        <v>31</v>
      </c>
      <c r="F5" s="30">
        <v>1</v>
      </c>
      <c r="G5" s="31" t="s">
        <v>22</v>
      </c>
      <c r="H5" s="32" t="s">
        <v>24</v>
      </c>
      <c r="I5" s="70">
        <v>0.3</v>
      </c>
      <c r="J5" s="66">
        <f t="shared" si="0"/>
        <v>0.35</v>
      </c>
      <c r="K5" s="67" t="s">
        <v>24</v>
      </c>
      <c r="L5" s="67" t="s">
        <v>23</v>
      </c>
      <c r="M5" s="56" t="s">
        <v>32</v>
      </c>
      <c r="N5" s="31" t="s">
        <v>26</v>
      </c>
      <c r="O5" s="68" t="s">
        <v>27</v>
      </c>
      <c r="P5" s="69"/>
    </row>
    <row r="6" spans="1:16" s="22" customFormat="1" ht="11.25">
      <c r="A6" s="33"/>
      <c r="B6" s="34" t="s">
        <v>35</v>
      </c>
      <c r="C6" s="34" t="s">
        <v>36</v>
      </c>
      <c r="D6" s="30" t="s">
        <v>30</v>
      </c>
      <c r="E6" s="30" t="s">
        <v>31</v>
      </c>
      <c r="F6" s="30">
        <v>1</v>
      </c>
      <c r="G6" s="31" t="s">
        <v>37</v>
      </c>
      <c r="H6" s="32" t="s">
        <v>24</v>
      </c>
      <c r="I6" s="70">
        <v>0.3</v>
      </c>
      <c r="J6" s="66">
        <f t="shared" si="0"/>
        <v>0.35</v>
      </c>
      <c r="K6" s="67" t="s">
        <v>24</v>
      </c>
      <c r="L6" s="67" t="s">
        <v>23</v>
      </c>
      <c r="M6" s="56" t="s">
        <v>38</v>
      </c>
      <c r="N6" s="31" t="s">
        <v>26</v>
      </c>
      <c r="O6" s="68" t="s">
        <v>27</v>
      </c>
      <c r="P6" s="69"/>
    </row>
    <row r="7" spans="1:16" ht="21" customHeight="1">
      <c r="A7" s="33"/>
      <c r="B7" s="34" t="s">
        <v>39</v>
      </c>
      <c r="C7" s="34" t="s">
        <v>40</v>
      </c>
      <c r="D7" s="30" t="s">
        <v>20</v>
      </c>
      <c r="E7" s="30" t="s">
        <v>21</v>
      </c>
      <c r="F7" s="30">
        <v>1</v>
      </c>
      <c r="G7" s="31" t="s">
        <v>41</v>
      </c>
      <c r="H7" s="32" t="s">
        <v>24</v>
      </c>
      <c r="I7" s="70">
        <v>0.3</v>
      </c>
      <c r="J7" s="66">
        <f t="shared" si="0"/>
        <v>0.35</v>
      </c>
      <c r="K7" s="67" t="s">
        <v>24</v>
      </c>
      <c r="L7" s="67" t="s">
        <v>23</v>
      </c>
      <c r="M7" s="56" t="s">
        <v>32</v>
      </c>
      <c r="N7" s="31" t="s">
        <v>26</v>
      </c>
      <c r="O7" s="68" t="s">
        <v>42</v>
      </c>
      <c r="P7" s="69"/>
    </row>
    <row r="8" spans="1:16" ht="11.25">
      <c r="A8" s="33"/>
      <c r="B8" s="36" t="s">
        <v>43</v>
      </c>
      <c r="C8" s="36" t="s">
        <v>44</v>
      </c>
      <c r="D8" s="30" t="s">
        <v>20</v>
      </c>
      <c r="E8" s="30" t="s">
        <v>21</v>
      </c>
      <c r="F8" s="30">
        <v>1</v>
      </c>
      <c r="G8" s="31" t="s">
        <v>45</v>
      </c>
      <c r="H8" s="32" t="s">
        <v>24</v>
      </c>
      <c r="I8" s="70">
        <v>0.3</v>
      </c>
      <c r="J8" s="66">
        <f t="shared" si="0"/>
        <v>0.35</v>
      </c>
      <c r="K8" s="67" t="s">
        <v>24</v>
      </c>
      <c r="L8" s="67" t="s">
        <v>23</v>
      </c>
      <c r="M8" s="56" t="s">
        <v>32</v>
      </c>
      <c r="N8" s="31" t="s">
        <v>26</v>
      </c>
      <c r="O8" s="68" t="s">
        <v>27</v>
      </c>
      <c r="P8" s="69"/>
    </row>
    <row r="9" spans="1:16" ht="11.25">
      <c r="A9" s="33"/>
      <c r="B9" s="36" t="s">
        <v>46</v>
      </c>
      <c r="C9" s="36" t="s">
        <v>47</v>
      </c>
      <c r="D9" s="30" t="s">
        <v>48</v>
      </c>
      <c r="E9" s="30" t="s">
        <v>49</v>
      </c>
      <c r="F9" s="30">
        <v>8</v>
      </c>
      <c r="G9" s="31" t="s">
        <v>22</v>
      </c>
      <c r="H9" s="32" t="s">
        <v>50</v>
      </c>
      <c r="I9" s="70">
        <v>0.3</v>
      </c>
      <c r="J9" s="66">
        <f t="shared" si="0"/>
        <v>0.35</v>
      </c>
      <c r="K9" s="67" t="s">
        <v>51</v>
      </c>
      <c r="L9" s="67" t="s">
        <v>52</v>
      </c>
      <c r="M9" s="56" t="s">
        <v>53</v>
      </c>
      <c r="N9" s="31" t="s">
        <v>26</v>
      </c>
      <c r="O9" s="68" t="s">
        <v>54</v>
      </c>
      <c r="P9" s="69"/>
    </row>
    <row r="10" spans="1:16" ht="56.25">
      <c r="A10" s="33"/>
      <c r="B10" s="36" t="s">
        <v>55</v>
      </c>
      <c r="C10" s="36" t="s">
        <v>56</v>
      </c>
      <c r="D10" s="30" t="s">
        <v>20</v>
      </c>
      <c r="E10" s="30" t="s">
        <v>21</v>
      </c>
      <c r="F10" s="30">
        <v>1</v>
      </c>
      <c r="G10" s="31" t="s">
        <v>22</v>
      </c>
      <c r="H10" s="32" t="s">
        <v>24</v>
      </c>
      <c r="I10" s="70">
        <v>0.3</v>
      </c>
      <c r="J10" s="66">
        <f t="shared" si="0"/>
        <v>0.35</v>
      </c>
      <c r="K10" s="67" t="s">
        <v>24</v>
      </c>
      <c r="L10" s="67" t="s">
        <v>23</v>
      </c>
      <c r="M10" s="52" t="s">
        <v>57</v>
      </c>
      <c r="N10" s="31" t="s">
        <v>26</v>
      </c>
      <c r="O10" s="68" t="s">
        <v>27</v>
      </c>
      <c r="P10" s="69"/>
    </row>
    <row r="11" spans="1:16" ht="11.25">
      <c r="A11" s="33"/>
      <c r="B11" s="34" t="s">
        <v>58</v>
      </c>
      <c r="C11" s="34" t="s">
        <v>59</v>
      </c>
      <c r="D11" s="30" t="s">
        <v>48</v>
      </c>
      <c r="E11" s="30" t="s">
        <v>60</v>
      </c>
      <c r="F11" s="30">
        <v>1</v>
      </c>
      <c r="G11" s="31" t="s">
        <v>37</v>
      </c>
      <c r="H11" s="32" t="s">
        <v>23</v>
      </c>
      <c r="I11" s="70">
        <v>0.3</v>
      </c>
      <c r="J11" s="66">
        <f t="shared" si="0"/>
        <v>0.35</v>
      </c>
      <c r="K11" s="67" t="s">
        <v>23</v>
      </c>
      <c r="L11" s="67" t="s">
        <v>51</v>
      </c>
      <c r="M11" s="56" t="s">
        <v>32</v>
      </c>
      <c r="N11" s="31" t="s">
        <v>26</v>
      </c>
      <c r="O11" s="68" t="s">
        <v>27</v>
      </c>
      <c r="P11" s="69"/>
    </row>
    <row r="12" spans="1:16" s="22" customFormat="1" ht="11.25">
      <c r="A12" s="33"/>
      <c r="B12" s="36" t="s">
        <v>61</v>
      </c>
      <c r="C12" s="36" t="s">
        <v>62</v>
      </c>
      <c r="D12" s="30" t="s">
        <v>20</v>
      </c>
      <c r="E12" s="30" t="s">
        <v>21</v>
      </c>
      <c r="F12" s="30">
        <v>1</v>
      </c>
      <c r="G12" s="31" t="s">
        <v>37</v>
      </c>
      <c r="H12" s="32" t="s">
        <v>24</v>
      </c>
      <c r="I12" s="70">
        <v>0.3</v>
      </c>
      <c r="J12" s="66">
        <f t="shared" si="0"/>
        <v>0.35</v>
      </c>
      <c r="K12" s="67" t="s">
        <v>24</v>
      </c>
      <c r="L12" s="67" t="s">
        <v>23</v>
      </c>
      <c r="M12" s="52" t="s">
        <v>63</v>
      </c>
      <c r="N12" s="31" t="s">
        <v>26</v>
      </c>
      <c r="O12" s="68" t="s">
        <v>27</v>
      </c>
      <c r="P12" s="69"/>
    </row>
    <row r="13" spans="1:16" ht="11.25">
      <c r="A13" s="33"/>
      <c r="B13" s="37" t="s">
        <v>64</v>
      </c>
      <c r="C13" s="37" t="s">
        <v>65</v>
      </c>
      <c r="D13" s="30" t="s">
        <v>66</v>
      </c>
      <c r="E13" s="30" t="s">
        <v>67</v>
      </c>
      <c r="F13" s="30">
        <v>1</v>
      </c>
      <c r="G13" s="38" t="s">
        <v>22</v>
      </c>
      <c r="H13" s="35" t="s">
        <v>24</v>
      </c>
      <c r="I13" s="70">
        <v>0.2</v>
      </c>
      <c r="J13" s="66">
        <f t="shared" si="0"/>
        <v>0.25</v>
      </c>
      <c r="K13" s="67" t="s">
        <v>24</v>
      </c>
      <c r="L13" s="67" t="s">
        <v>23</v>
      </c>
      <c r="M13" s="56" t="s">
        <v>68</v>
      </c>
      <c r="N13" s="31" t="s">
        <v>26</v>
      </c>
      <c r="O13" s="68" t="s">
        <v>27</v>
      </c>
      <c r="P13" s="69"/>
    </row>
    <row r="14" spans="1:16" ht="10.5" customHeight="1">
      <c r="A14" s="33"/>
      <c r="B14" s="39" t="s">
        <v>69</v>
      </c>
      <c r="C14" s="39" t="s">
        <v>70</v>
      </c>
      <c r="D14" s="40" t="s">
        <v>71</v>
      </c>
      <c r="E14" s="40" t="s">
        <v>72</v>
      </c>
      <c r="F14" s="41">
        <v>200</v>
      </c>
      <c r="G14" s="42" t="s">
        <v>37</v>
      </c>
      <c r="H14" s="43" t="s">
        <v>73</v>
      </c>
      <c r="I14" s="70">
        <v>0.2</v>
      </c>
      <c r="J14" s="66">
        <f t="shared" si="0"/>
        <v>0.25</v>
      </c>
      <c r="K14" s="67" t="s">
        <v>24</v>
      </c>
      <c r="L14" s="67" t="s">
        <v>23</v>
      </c>
      <c r="M14" s="56" t="s">
        <v>32</v>
      </c>
      <c r="N14" s="42" t="s">
        <v>74</v>
      </c>
      <c r="O14" s="71" t="s">
        <v>75</v>
      </c>
      <c r="P14" s="69"/>
    </row>
    <row r="15" spans="1:16" ht="56.25">
      <c r="A15" s="33"/>
      <c r="B15" s="34" t="s">
        <v>76</v>
      </c>
      <c r="C15" s="34" t="s">
        <v>77</v>
      </c>
      <c r="D15" s="30" t="s">
        <v>30</v>
      </c>
      <c r="E15" s="30" t="s">
        <v>31</v>
      </c>
      <c r="F15" s="44">
        <v>1</v>
      </c>
      <c r="G15" s="45" t="s">
        <v>22</v>
      </c>
      <c r="H15" s="35" t="s">
        <v>24</v>
      </c>
      <c r="I15" s="66">
        <v>0.2</v>
      </c>
      <c r="J15" s="66">
        <f t="shared" si="0"/>
        <v>0.25</v>
      </c>
      <c r="K15" s="67" t="s">
        <v>24</v>
      </c>
      <c r="L15" s="67" t="s">
        <v>23</v>
      </c>
      <c r="M15" s="52" t="s">
        <v>78</v>
      </c>
      <c r="N15" s="31" t="s">
        <v>26</v>
      </c>
      <c r="O15" s="68" t="s">
        <v>27</v>
      </c>
      <c r="P15" s="69"/>
    </row>
    <row r="16" spans="1:16" ht="11.25">
      <c r="A16" s="33"/>
      <c r="B16" s="34" t="s">
        <v>79</v>
      </c>
      <c r="C16" s="34" t="s">
        <v>80</v>
      </c>
      <c r="D16" s="30" t="s">
        <v>30</v>
      </c>
      <c r="E16" s="30" t="s">
        <v>31</v>
      </c>
      <c r="F16" s="46">
        <v>1</v>
      </c>
      <c r="G16" s="47" t="s">
        <v>22</v>
      </c>
      <c r="H16" s="48" t="s">
        <v>24</v>
      </c>
      <c r="I16" s="70">
        <v>0.2</v>
      </c>
      <c r="J16" s="66">
        <f t="shared" si="0"/>
        <v>0.25</v>
      </c>
      <c r="K16" s="67" t="s">
        <v>24</v>
      </c>
      <c r="L16" s="67" t="s">
        <v>23</v>
      </c>
      <c r="M16" s="72"/>
      <c r="N16" s="31" t="s">
        <v>26</v>
      </c>
      <c r="O16" s="68" t="s">
        <v>27</v>
      </c>
      <c r="P16" s="69"/>
    </row>
    <row r="17" spans="1:16" ht="11.25">
      <c r="A17" s="33"/>
      <c r="B17" s="34" t="s">
        <v>81</v>
      </c>
      <c r="C17" s="34" t="s">
        <v>82</v>
      </c>
      <c r="D17" s="49" t="s">
        <v>48</v>
      </c>
      <c r="E17" s="44" t="s">
        <v>83</v>
      </c>
      <c r="F17" s="44">
        <v>7</v>
      </c>
      <c r="G17" s="50" t="s">
        <v>84</v>
      </c>
      <c r="H17" s="51" t="s">
        <v>23</v>
      </c>
      <c r="I17" s="70">
        <v>0.2</v>
      </c>
      <c r="J17" s="66">
        <f t="shared" si="0"/>
        <v>0.25</v>
      </c>
      <c r="K17" s="67" t="s">
        <v>24</v>
      </c>
      <c r="L17" s="67" t="s">
        <v>23</v>
      </c>
      <c r="M17" s="56" t="s">
        <v>85</v>
      </c>
      <c r="N17" s="31" t="s">
        <v>26</v>
      </c>
      <c r="O17" s="68" t="s">
        <v>27</v>
      </c>
      <c r="P17" s="69"/>
    </row>
    <row r="18" spans="1:16" ht="10.5" customHeight="1">
      <c r="A18" s="33"/>
      <c r="B18" s="34" t="s">
        <v>86</v>
      </c>
      <c r="C18" s="34" t="s">
        <v>87</v>
      </c>
      <c r="D18" s="49" t="s">
        <v>48</v>
      </c>
      <c r="E18" s="44" t="s">
        <v>83</v>
      </c>
      <c r="F18" s="44">
        <v>7</v>
      </c>
      <c r="G18" s="50" t="s">
        <v>84</v>
      </c>
      <c r="H18" s="51" t="s">
        <v>23</v>
      </c>
      <c r="I18" s="70">
        <v>0.2</v>
      </c>
      <c r="J18" s="66">
        <f t="shared" si="0"/>
        <v>0.25</v>
      </c>
      <c r="K18" s="67" t="s">
        <v>24</v>
      </c>
      <c r="L18" s="67" t="s">
        <v>23</v>
      </c>
      <c r="M18" s="56" t="s">
        <v>85</v>
      </c>
      <c r="N18" s="31" t="s">
        <v>26</v>
      </c>
      <c r="O18" s="68" t="s">
        <v>27</v>
      </c>
      <c r="P18" s="69"/>
    </row>
    <row r="19" spans="1:16" s="6" customFormat="1" ht="11.25">
      <c r="A19" s="52" t="s">
        <v>88</v>
      </c>
      <c r="B19" s="53" t="s">
        <v>89</v>
      </c>
      <c r="C19" s="53" t="s">
        <v>90</v>
      </c>
      <c r="D19" s="49" t="s">
        <v>20</v>
      </c>
      <c r="E19" s="44" t="s">
        <v>91</v>
      </c>
      <c r="F19" s="49">
        <v>1</v>
      </c>
      <c r="G19" s="54" t="s">
        <v>92</v>
      </c>
      <c r="H19" s="55" t="s">
        <v>24</v>
      </c>
      <c r="I19" s="70">
        <v>0.2</v>
      </c>
      <c r="J19" s="70">
        <f>I19+4%</f>
        <v>0.24000000000000002</v>
      </c>
      <c r="K19" s="67" t="s">
        <v>24</v>
      </c>
      <c r="L19" s="67" t="s">
        <v>23</v>
      </c>
      <c r="M19" s="56" t="s">
        <v>32</v>
      </c>
      <c r="N19" s="54" t="s">
        <v>26</v>
      </c>
      <c r="O19" s="73" t="s">
        <v>93</v>
      </c>
      <c r="P19" s="74"/>
    </row>
    <row r="20" spans="1:16" s="6" customFormat="1" ht="67.5">
      <c r="A20" s="56"/>
      <c r="B20" s="53" t="s">
        <v>94</v>
      </c>
      <c r="C20" s="53" t="s">
        <v>95</v>
      </c>
      <c r="D20" s="49" t="s">
        <v>20</v>
      </c>
      <c r="E20" s="44" t="s">
        <v>21</v>
      </c>
      <c r="F20" s="49">
        <v>1</v>
      </c>
      <c r="G20" s="54" t="s">
        <v>22</v>
      </c>
      <c r="H20" s="55" t="s">
        <v>24</v>
      </c>
      <c r="I20" s="70">
        <v>0.2</v>
      </c>
      <c r="J20" s="70">
        <f aca="true" t="shared" si="1" ref="J20:J48">I20+4%</f>
        <v>0.24000000000000002</v>
      </c>
      <c r="K20" s="67" t="s">
        <v>51</v>
      </c>
      <c r="L20" s="67" t="s">
        <v>51</v>
      </c>
      <c r="M20" s="56" t="s">
        <v>96</v>
      </c>
      <c r="N20" s="54" t="s">
        <v>26</v>
      </c>
      <c r="O20" s="73" t="s">
        <v>93</v>
      </c>
      <c r="P20" s="74"/>
    </row>
    <row r="21" spans="1:16" s="6" customFormat="1" ht="11.25">
      <c r="A21" s="56"/>
      <c r="B21" s="53" t="s">
        <v>97</v>
      </c>
      <c r="C21" s="53" t="s">
        <v>98</v>
      </c>
      <c r="D21" s="49" t="s">
        <v>99</v>
      </c>
      <c r="E21" s="49" t="s">
        <v>100</v>
      </c>
      <c r="F21" s="49">
        <v>100</v>
      </c>
      <c r="G21" s="54" t="s">
        <v>84</v>
      </c>
      <c r="H21" s="55" t="s">
        <v>101</v>
      </c>
      <c r="I21" s="70">
        <v>0.2</v>
      </c>
      <c r="J21" s="70">
        <f t="shared" si="1"/>
        <v>0.24000000000000002</v>
      </c>
      <c r="K21" s="67" t="s">
        <v>24</v>
      </c>
      <c r="L21" s="67" t="s">
        <v>23</v>
      </c>
      <c r="M21" s="56" t="s">
        <v>102</v>
      </c>
      <c r="N21" s="54" t="s">
        <v>26</v>
      </c>
      <c r="O21" s="73" t="s">
        <v>93</v>
      </c>
      <c r="P21" s="74"/>
    </row>
    <row r="22" spans="1:16" s="6" customFormat="1" ht="67.5">
      <c r="A22" s="56"/>
      <c r="B22" s="53" t="s">
        <v>103</v>
      </c>
      <c r="C22" s="53" t="s">
        <v>104</v>
      </c>
      <c r="D22" s="49" t="s">
        <v>20</v>
      </c>
      <c r="E22" s="44" t="s">
        <v>21</v>
      </c>
      <c r="F22" s="49">
        <v>1</v>
      </c>
      <c r="G22" s="54" t="s">
        <v>22</v>
      </c>
      <c r="H22" s="55" t="s">
        <v>24</v>
      </c>
      <c r="I22" s="70">
        <v>0.2</v>
      </c>
      <c r="J22" s="70">
        <f t="shared" si="1"/>
        <v>0.24000000000000002</v>
      </c>
      <c r="K22" s="67" t="s">
        <v>24</v>
      </c>
      <c r="L22" s="67" t="s">
        <v>23</v>
      </c>
      <c r="M22" s="56" t="s">
        <v>105</v>
      </c>
      <c r="N22" s="54" t="s">
        <v>26</v>
      </c>
      <c r="O22" s="73" t="s">
        <v>93</v>
      </c>
      <c r="P22" s="74"/>
    </row>
    <row r="23" spans="1:16" s="6" customFormat="1" ht="11.25">
      <c r="A23" s="56"/>
      <c r="B23" s="53" t="s">
        <v>106</v>
      </c>
      <c r="C23" s="53" t="s">
        <v>107</v>
      </c>
      <c r="D23" s="49" t="s">
        <v>20</v>
      </c>
      <c r="E23" s="44" t="s">
        <v>21</v>
      </c>
      <c r="F23" s="49">
        <v>1</v>
      </c>
      <c r="G23" s="54" t="s">
        <v>22</v>
      </c>
      <c r="H23" s="55" t="s">
        <v>24</v>
      </c>
      <c r="I23" s="70">
        <v>0.2</v>
      </c>
      <c r="J23" s="70">
        <f t="shared" si="1"/>
        <v>0.24000000000000002</v>
      </c>
      <c r="K23" s="67" t="s">
        <v>24</v>
      </c>
      <c r="L23" s="67" t="s">
        <v>23</v>
      </c>
      <c r="M23" s="56" t="s">
        <v>108</v>
      </c>
      <c r="N23" s="54" t="s">
        <v>26</v>
      </c>
      <c r="O23" s="73" t="s">
        <v>93</v>
      </c>
      <c r="P23" s="74"/>
    </row>
    <row r="24" spans="1:16" s="6" customFormat="1" ht="67.5">
      <c r="A24" s="56"/>
      <c r="B24" s="53" t="s">
        <v>109</v>
      </c>
      <c r="C24" s="53" t="s">
        <v>110</v>
      </c>
      <c r="D24" s="49" t="s">
        <v>20</v>
      </c>
      <c r="E24" s="44" t="s">
        <v>21</v>
      </c>
      <c r="F24" s="49">
        <v>1</v>
      </c>
      <c r="G24" s="54" t="s">
        <v>22</v>
      </c>
      <c r="H24" s="55" t="s">
        <v>24</v>
      </c>
      <c r="I24" s="70">
        <v>0.2</v>
      </c>
      <c r="J24" s="70">
        <f t="shared" si="1"/>
        <v>0.24000000000000002</v>
      </c>
      <c r="K24" s="67" t="s">
        <v>51</v>
      </c>
      <c r="L24" s="67" t="s">
        <v>52</v>
      </c>
      <c r="M24" s="56" t="s">
        <v>96</v>
      </c>
      <c r="N24" s="54" t="s">
        <v>26</v>
      </c>
      <c r="O24" s="73" t="s">
        <v>93</v>
      </c>
      <c r="P24" s="74"/>
    </row>
    <row r="25" spans="1:16" s="6" customFormat="1" ht="9" customHeight="1">
      <c r="A25" s="56"/>
      <c r="B25" s="53" t="s">
        <v>111</v>
      </c>
      <c r="C25" s="53" t="s">
        <v>112</v>
      </c>
      <c r="D25" s="49" t="s">
        <v>20</v>
      </c>
      <c r="E25" s="44" t="s">
        <v>21</v>
      </c>
      <c r="F25" s="49">
        <v>1</v>
      </c>
      <c r="G25" s="54" t="s">
        <v>92</v>
      </c>
      <c r="H25" s="55" t="s">
        <v>23</v>
      </c>
      <c r="I25" s="70">
        <v>0.2</v>
      </c>
      <c r="J25" s="70">
        <f t="shared" si="1"/>
        <v>0.24000000000000002</v>
      </c>
      <c r="K25" s="67" t="s">
        <v>24</v>
      </c>
      <c r="L25" s="67" t="s">
        <v>23</v>
      </c>
      <c r="M25" s="56" t="s">
        <v>25</v>
      </c>
      <c r="N25" s="54" t="s">
        <v>26</v>
      </c>
      <c r="O25" s="73" t="s">
        <v>93</v>
      </c>
      <c r="P25" s="74"/>
    </row>
    <row r="26" spans="1:16" s="6" customFormat="1" ht="11.25">
      <c r="A26" s="56"/>
      <c r="B26" s="53" t="s">
        <v>113</v>
      </c>
      <c r="C26" s="53" t="s">
        <v>114</v>
      </c>
      <c r="D26" s="49" t="s">
        <v>48</v>
      </c>
      <c r="E26" s="44" t="s">
        <v>60</v>
      </c>
      <c r="F26" s="49">
        <v>1</v>
      </c>
      <c r="G26" s="54" t="s">
        <v>37</v>
      </c>
      <c r="H26" s="55" t="s">
        <v>50</v>
      </c>
      <c r="I26" s="70">
        <v>0.3</v>
      </c>
      <c r="J26" s="70">
        <f t="shared" si="1"/>
        <v>0.33999999999999997</v>
      </c>
      <c r="K26" s="67" t="s">
        <v>23</v>
      </c>
      <c r="L26" s="67" t="s">
        <v>51</v>
      </c>
      <c r="M26" s="56" t="s">
        <v>102</v>
      </c>
      <c r="N26" s="54" t="s">
        <v>26</v>
      </c>
      <c r="O26" s="73" t="s">
        <v>93</v>
      </c>
      <c r="P26" s="74"/>
    </row>
    <row r="27" spans="1:16" s="6" customFormat="1" ht="11.25">
      <c r="A27" s="56"/>
      <c r="B27" s="53" t="s">
        <v>115</v>
      </c>
      <c r="C27" s="53" t="s">
        <v>116</v>
      </c>
      <c r="D27" s="49" t="s">
        <v>20</v>
      </c>
      <c r="E27" s="44" t="s">
        <v>21</v>
      </c>
      <c r="F27" s="49">
        <v>1</v>
      </c>
      <c r="G27" s="54" t="s">
        <v>37</v>
      </c>
      <c r="H27" s="55" t="s">
        <v>23</v>
      </c>
      <c r="I27" s="70">
        <v>0.2</v>
      </c>
      <c r="J27" s="70">
        <f t="shared" si="1"/>
        <v>0.24000000000000002</v>
      </c>
      <c r="K27" s="67" t="s">
        <v>24</v>
      </c>
      <c r="L27" s="67" t="s">
        <v>23</v>
      </c>
      <c r="M27" s="56" t="s">
        <v>25</v>
      </c>
      <c r="N27" s="54" t="s">
        <v>26</v>
      </c>
      <c r="O27" s="73" t="s">
        <v>93</v>
      </c>
      <c r="P27" s="74"/>
    </row>
    <row r="28" spans="1:16" s="6" customFormat="1" ht="11.25">
      <c r="A28" s="56"/>
      <c r="B28" s="53" t="s">
        <v>117</v>
      </c>
      <c r="C28" s="53" t="s">
        <v>118</v>
      </c>
      <c r="D28" s="49" t="s">
        <v>48</v>
      </c>
      <c r="E28" s="44" t="s">
        <v>60</v>
      </c>
      <c r="F28" s="49">
        <v>1</v>
      </c>
      <c r="G28" s="54" t="s">
        <v>37</v>
      </c>
      <c r="H28" s="55" t="s">
        <v>50</v>
      </c>
      <c r="I28" s="70">
        <v>0.3</v>
      </c>
      <c r="J28" s="70">
        <f t="shared" si="1"/>
        <v>0.33999999999999997</v>
      </c>
      <c r="K28" s="67" t="s">
        <v>23</v>
      </c>
      <c r="L28" s="67" t="s">
        <v>51</v>
      </c>
      <c r="M28" s="56" t="s">
        <v>102</v>
      </c>
      <c r="N28" s="54" t="s">
        <v>26</v>
      </c>
      <c r="O28" s="73" t="s">
        <v>93</v>
      </c>
      <c r="P28" s="74"/>
    </row>
    <row r="29" spans="1:16" s="6" customFormat="1" ht="11.25">
      <c r="A29" s="56"/>
      <c r="B29" s="53" t="s">
        <v>119</v>
      </c>
      <c r="C29" s="53" t="s">
        <v>120</v>
      </c>
      <c r="D29" s="49" t="s">
        <v>71</v>
      </c>
      <c r="E29" s="49" t="s">
        <v>121</v>
      </c>
      <c r="F29" s="49">
        <v>10</v>
      </c>
      <c r="G29" s="54" t="s">
        <v>37</v>
      </c>
      <c r="H29" s="55" t="s">
        <v>101</v>
      </c>
      <c r="I29" s="70">
        <v>0.3</v>
      </c>
      <c r="J29" s="70">
        <f t="shared" si="1"/>
        <v>0.33999999999999997</v>
      </c>
      <c r="K29" s="67" t="s">
        <v>24</v>
      </c>
      <c r="L29" s="67" t="s">
        <v>23</v>
      </c>
      <c r="M29" s="56" t="s">
        <v>102</v>
      </c>
      <c r="N29" s="54" t="s">
        <v>26</v>
      </c>
      <c r="O29" s="73" t="s">
        <v>93</v>
      </c>
      <c r="P29" s="74"/>
    </row>
    <row r="30" spans="1:16" s="6" customFormat="1" ht="18" customHeight="1">
      <c r="A30" s="56"/>
      <c r="B30" s="53" t="s">
        <v>122</v>
      </c>
      <c r="C30" s="53" t="s">
        <v>123</v>
      </c>
      <c r="D30" s="49" t="s">
        <v>71</v>
      </c>
      <c r="E30" s="49" t="s">
        <v>124</v>
      </c>
      <c r="F30" s="49">
        <v>100</v>
      </c>
      <c r="G30" s="54" t="s">
        <v>37</v>
      </c>
      <c r="H30" s="55" t="s">
        <v>101</v>
      </c>
      <c r="I30" s="70">
        <v>0.2</v>
      </c>
      <c r="J30" s="70">
        <f t="shared" si="1"/>
        <v>0.24000000000000002</v>
      </c>
      <c r="K30" s="67" t="s">
        <v>101</v>
      </c>
      <c r="L30" s="67" t="s">
        <v>24</v>
      </c>
      <c r="M30" s="56" t="s">
        <v>32</v>
      </c>
      <c r="N30" s="54" t="s">
        <v>26</v>
      </c>
      <c r="O30" s="73" t="s">
        <v>93</v>
      </c>
      <c r="P30" s="74"/>
    </row>
    <row r="31" spans="1:16" s="6" customFormat="1" ht="22.5">
      <c r="A31" s="56"/>
      <c r="B31" s="53" t="s">
        <v>125</v>
      </c>
      <c r="C31" s="53" t="s">
        <v>126</v>
      </c>
      <c r="D31" s="49" t="s">
        <v>48</v>
      </c>
      <c r="E31" s="44" t="s">
        <v>60</v>
      </c>
      <c r="F31" s="49">
        <v>1</v>
      </c>
      <c r="G31" s="54" t="s">
        <v>127</v>
      </c>
      <c r="H31" s="55" t="s">
        <v>128</v>
      </c>
      <c r="I31" s="70">
        <v>0.2</v>
      </c>
      <c r="J31" s="70">
        <f t="shared" si="1"/>
        <v>0.24000000000000002</v>
      </c>
      <c r="K31" s="67" t="s">
        <v>24</v>
      </c>
      <c r="L31" s="67" t="s">
        <v>23</v>
      </c>
      <c r="M31" s="56" t="s">
        <v>129</v>
      </c>
      <c r="N31" s="54" t="s">
        <v>26</v>
      </c>
      <c r="O31" s="73" t="s">
        <v>93</v>
      </c>
      <c r="P31" s="74"/>
    </row>
    <row r="32" spans="1:16" s="6" customFormat="1" ht="22.5">
      <c r="A32" s="56"/>
      <c r="B32" s="53" t="s">
        <v>130</v>
      </c>
      <c r="C32" s="53" t="s">
        <v>131</v>
      </c>
      <c r="D32" s="49" t="s">
        <v>132</v>
      </c>
      <c r="E32" s="49" t="s">
        <v>133</v>
      </c>
      <c r="F32" s="49">
        <v>1</v>
      </c>
      <c r="G32" s="54" t="s">
        <v>37</v>
      </c>
      <c r="H32" s="57" t="s">
        <v>134</v>
      </c>
      <c r="I32" s="70">
        <v>0.2</v>
      </c>
      <c r="J32" s="70">
        <f t="shared" si="1"/>
        <v>0.24000000000000002</v>
      </c>
      <c r="K32" s="56" t="s">
        <v>135</v>
      </c>
      <c r="L32" s="56" t="s">
        <v>136</v>
      </c>
      <c r="M32" s="56" t="s">
        <v>137</v>
      </c>
      <c r="N32" s="54" t="s">
        <v>26</v>
      </c>
      <c r="O32" s="73" t="s">
        <v>93</v>
      </c>
      <c r="P32" s="74"/>
    </row>
    <row r="33" spans="1:16" s="6" customFormat="1" ht="22.5">
      <c r="A33" s="56"/>
      <c r="B33" s="53" t="s">
        <v>138</v>
      </c>
      <c r="C33" s="53" t="s">
        <v>139</v>
      </c>
      <c r="D33" s="49" t="s">
        <v>132</v>
      </c>
      <c r="E33" s="49" t="s">
        <v>133</v>
      </c>
      <c r="F33" s="49">
        <v>1</v>
      </c>
      <c r="G33" s="54" t="s">
        <v>37</v>
      </c>
      <c r="H33" s="57" t="s">
        <v>134</v>
      </c>
      <c r="I33" s="70">
        <v>0.2</v>
      </c>
      <c r="J33" s="70">
        <f t="shared" si="1"/>
        <v>0.24000000000000002</v>
      </c>
      <c r="K33" s="56" t="s">
        <v>135</v>
      </c>
      <c r="L33" s="56" t="s">
        <v>136</v>
      </c>
      <c r="M33" s="56" t="s">
        <v>137</v>
      </c>
      <c r="N33" s="54" t="s">
        <v>26</v>
      </c>
      <c r="O33" s="73" t="s">
        <v>93</v>
      </c>
      <c r="P33" s="74"/>
    </row>
    <row r="34" spans="1:16" s="6" customFormat="1" ht="19.5" customHeight="1">
      <c r="A34" s="56"/>
      <c r="B34" s="53" t="s">
        <v>140</v>
      </c>
      <c r="C34" s="53" t="s">
        <v>141</v>
      </c>
      <c r="D34" s="49" t="s">
        <v>48</v>
      </c>
      <c r="E34" s="44" t="s">
        <v>60</v>
      </c>
      <c r="F34" s="49">
        <v>1</v>
      </c>
      <c r="G34" s="54" t="s">
        <v>37</v>
      </c>
      <c r="H34" s="57" t="s">
        <v>24</v>
      </c>
      <c r="I34" s="66">
        <v>0.2</v>
      </c>
      <c r="J34" s="70">
        <f t="shared" si="1"/>
        <v>0.24000000000000002</v>
      </c>
      <c r="K34" s="67" t="s">
        <v>23</v>
      </c>
      <c r="L34" s="67" t="s">
        <v>51</v>
      </c>
      <c r="M34" s="56" t="s">
        <v>102</v>
      </c>
      <c r="N34" s="54" t="s">
        <v>26</v>
      </c>
      <c r="O34" s="73" t="s">
        <v>93</v>
      </c>
      <c r="P34" s="74"/>
    </row>
    <row r="35" spans="1:16" ht="20.25" customHeight="1">
      <c r="A35" s="58" t="s">
        <v>142</v>
      </c>
      <c r="B35" s="59" t="s">
        <v>143</v>
      </c>
      <c r="C35" s="59" t="s">
        <v>144</v>
      </c>
      <c r="D35" s="49" t="s">
        <v>48</v>
      </c>
      <c r="E35" s="44" t="s">
        <v>145</v>
      </c>
      <c r="F35" s="49">
        <v>5</v>
      </c>
      <c r="G35" s="54" t="s">
        <v>37</v>
      </c>
      <c r="H35" s="57" t="s">
        <v>146</v>
      </c>
      <c r="I35" s="66">
        <v>0.2</v>
      </c>
      <c r="J35" s="70">
        <f t="shared" si="1"/>
        <v>0.24000000000000002</v>
      </c>
      <c r="K35" s="67" t="s">
        <v>23</v>
      </c>
      <c r="L35" s="67" t="s">
        <v>51</v>
      </c>
      <c r="M35" s="56" t="s">
        <v>147</v>
      </c>
      <c r="N35" s="54" t="s">
        <v>148</v>
      </c>
      <c r="O35" s="73" t="s">
        <v>149</v>
      </c>
      <c r="P35" s="75" t="s">
        <v>150</v>
      </c>
    </row>
    <row r="36" spans="1:16" ht="20.25" customHeight="1">
      <c r="A36" s="60"/>
      <c r="B36" s="59" t="s">
        <v>151</v>
      </c>
      <c r="C36" s="59" t="s">
        <v>152</v>
      </c>
      <c r="D36" s="49" t="s">
        <v>48</v>
      </c>
      <c r="E36" s="44" t="s">
        <v>145</v>
      </c>
      <c r="F36" s="49">
        <v>5</v>
      </c>
      <c r="G36" s="54" t="s">
        <v>37</v>
      </c>
      <c r="H36" s="57" t="s">
        <v>50</v>
      </c>
      <c r="I36" s="66">
        <v>0.2</v>
      </c>
      <c r="J36" s="70">
        <f t="shared" si="1"/>
        <v>0.24000000000000002</v>
      </c>
      <c r="K36" s="67" t="s">
        <v>23</v>
      </c>
      <c r="L36" s="67" t="s">
        <v>51</v>
      </c>
      <c r="M36" s="56" t="s">
        <v>68</v>
      </c>
      <c r="N36" s="54" t="s">
        <v>148</v>
      </c>
      <c r="O36" s="73" t="s">
        <v>149</v>
      </c>
      <c r="P36" s="69"/>
    </row>
    <row r="37" spans="1:16" ht="20.25" customHeight="1">
      <c r="A37" s="60"/>
      <c r="B37" s="59" t="s">
        <v>153</v>
      </c>
      <c r="C37" s="59" t="s">
        <v>154</v>
      </c>
      <c r="D37" s="49" t="s">
        <v>20</v>
      </c>
      <c r="E37" s="44" t="s">
        <v>91</v>
      </c>
      <c r="F37" s="49">
        <v>1</v>
      </c>
      <c r="G37" s="54" t="s">
        <v>155</v>
      </c>
      <c r="H37" s="57" t="s">
        <v>50</v>
      </c>
      <c r="I37" s="66">
        <v>0.2</v>
      </c>
      <c r="J37" s="70">
        <f t="shared" si="1"/>
        <v>0.24000000000000002</v>
      </c>
      <c r="K37" s="67" t="s">
        <v>51</v>
      </c>
      <c r="L37" s="67" t="s">
        <v>52</v>
      </c>
      <c r="M37" s="56" t="s">
        <v>102</v>
      </c>
      <c r="N37" s="54" t="s">
        <v>148</v>
      </c>
      <c r="O37" s="73" t="s">
        <v>149</v>
      </c>
      <c r="P37" s="69"/>
    </row>
    <row r="38" spans="1:16" ht="20.25" customHeight="1">
      <c r="A38" s="60"/>
      <c r="B38" s="59" t="s">
        <v>156</v>
      </c>
      <c r="C38" s="59" t="s">
        <v>157</v>
      </c>
      <c r="D38" s="49" t="s">
        <v>158</v>
      </c>
      <c r="E38" s="49" t="s">
        <v>159</v>
      </c>
      <c r="F38" s="49">
        <v>2</v>
      </c>
      <c r="G38" s="54" t="s">
        <v>37</v>
      </c>
      <c r="H38" s="57" t="s">
        <v>160</v>
      </c>
      <c r="I38" s="66">
        <v>0.2</v>
      </c>
      <c r="J38" s="70">
        <f t="shared" si="1"/>
        <v>0.24000000000000002</v>
      </c>
      <c r="K38" s="56" t="s">
        <v>161</v>
      </c>
      <c r="L38" s="56" t="s">
        <v>160</v>
      </c>
      <c r="M38" s="56" t="s">
        <v>162</v>
      </c>
      <c r="N38" s="54" t="s">
        <v>148</v>
      </c>
      <c r="O38" s="73" t="s">
        <v>149</v>
      </c>
      <c r="P38" s="69"/>
    </row>
    <row r="39" spans="1:16" ht="20.25" customHeight="1">
      <c r="A39" s="60"/>
      <c r="B39" s="59" t="s">
        <v>163</v>
      </c>
      <c r="C39" s="59" t="s">
        <v>164</v>
      </c>
      <c r="D39" s="49" t="s">
        <v>66</v>
      </c>
      <c r="E39" s="44" t="s">
        <v>165</v>
      </c>
      <c r="F39" s="49">
        <v>1</v>
      </c>
      <c r="G39" s="54" t="s">
        <v>166</v>
      </c>
      <c r="H39" s="57" t="s">
        <v>24</v>
      </c>
      <c r="I39" s="66">
        <v>0.2</v>
      </c>
      <c r="J39" s="70">
        <f t="shared" si="1"/>
        <v>0.24000000000000002</v>
      </c>
      <c r="K39" s="67" t="s">
        <v>24</v>
      </c>
      <c r="L39" s="67" t="s">
        <v>23</v>
      </c>
      <c r="M39" s="56" t="s">
        <v>167</v>
      </c>
      <c r="N39" s="54" t="s">
        <v>168</v>
      </c>
      <c r="O39" s="73" t="s">
        <v>149</v>
      </c>
      <c r="P39" s="69"/>
    </row>
    <row r="40" spans="1:16" ht="20.25" customHeight="1">
      <c r="A40" s="60"/>
      <c r="B40" s="59" t="s">
        <v>169</v>
      </c>
      <c r="C40" s="59" t="s">
        <v>170</v>
      </c>
      <c r="D40" s="49" t="s">
        <v>48</v>
      </c>
      <c r="E40" s="44" t="s">
        <v>145</v>
      </c>
      <c r="F40" s="49">
        <v>5</v>
      </c>
      <c r="G40" s="54" t="s">
        <v>37</v>
      </c>
      <c r="H40" s="57" t="s">
        <v>50</v>
      </c>
      <c r="I40" s="66">
        <v>0.2</v>
      </c>
      <c r="J40" s="70">
        <f t="shared" si="1"/>
        <v>0.24000000000000002</v>
      </c>
      <c r="K40" s="67" t="s">
        <v>23</v>
      </c>
      <c r="L40" s="67" t="s">
        <v>51</v>
      </c>
      <c r="M40" s="56" t="s">
        <v>147</v>
      </c>
      <c r="N40" s="54" t="s">
        <v>148</v>
      </c>
      <c r="O40" s="73" t="s">
        <v>149</v>
      </c>
      <c r="P40" s="69"/>
    </row>
    <row r="41" spans="1:16" ht="20.25" customHeight="1">
      <c r="A41" s="60"/>
      <c r="B41" s="59" t="s">
        <v>171</v>
      </c>
      <c r="C41" s="59" t="s">
        <v>172</v>
      </c>
      <c r="D41" s="49" t="s">
        <v>173</v>
      </c>
      <c r="E41" s="49" t="s">
        <v>174</v>
      </c>
      <c r="F41" s="49">
        <v>3</v>
      </c>
      <c r="G41" s="54" t="s">
        <v>37</v>
      </c>
      <c r="H41" s="57" t="s">
        <v>175</v>
      </c>
      <c r="I41" s="66">
        <v>0.2</v>
      </c>
      <c r="J41" s="70">
        <f t="shared" si="1"/>
        <v>0.24000000000000002</v>
      </c>
      <c r="K41" s="56" t="s">
        <v>176</v>
      </c>
      <c r="L41" s="56" t="s">
        <v>177</v>
      </c>
      <c r="M41" s="56" t="s">
        <v>178</v>
      </c>
      <c r="N41" s="54" t="s">
        <v>148</v>
      </c>
      <c r="O41" s="73" t="s">
        <v>149</v>
      </c>
      <c r="P41" s="69"/>
    </row>
    <row r="42" spans="1:16" ht="20.25" customHeight="1">
      <c r="A42" s="60"/>
      <c r="B42" s="59" t="s">
        <v>179</v>
      </c>
      <c r="C42" s="59" t="s">
        <v>180</v>
      </c>
      <c r="D42" s="49" t="s">
        <v>20</v>
      </c>
      <c r="E42" s="44" t="s">
        <v>181</v>
      </c>
      <c r="F42" s="49">
        <v>30</v>
      </c>
      <c r="G42" s="54" t="s">
        <v>37</v>
      </c>
      <c r="H42" s="57" t="s">
        <v>24</v>
      </c>
      <c r="I42" s="66">
        <v>0.2</v>
      </c>
      <c r="J42" s="70">
        <f t="shared" si="1"/>
        <v>0.24000000000000002</v>
      </c>
      <c r="K42" s="67" t="s">
        <v>24</v>
      </c>
      <c r="L42" s="67" t="s">
        <v>23</v>
      </c>
      <c r="M42" s="56" t="s">
        <v>182</v>
      </c>
      <c r="N42" s="54" t="s">
        <v>148</v>
      </c>
      <c r="O42" s="73" t="s">
        <v>149</v>
      </c>
      <c r="P42" s="69"/>
    </row>
    <row r="43" spans="1:16" ht="20.25" customHeight="1">
      <c r="A43" s="60"/>
      <c r="B43" s="59" t="s">
        <v>183</v>
      </c>
      <c r="C43" s="59" t="s">
        <v>184</v>
      </c>
      <c r="D43" s="49" t="s">
        <v>20</v>
      </c>
      <c r="E43" s="44" t="s">
        <v>181</v>
      </c>
      <c r="F43" s="49">
        <v>30</v>
      </c>
      <c r="G43" s="54" t="s">
        <v>37</v>
      </c>
      <c r="H43" s="57" t="s">
        <v>24</v>
      </c>
      <c r="I43" s="66">
        <v>0.2</v>
      </c>
      <c r="J43" s="70">
        <f t="shared" si="1"/>
        <v>0.24000000000000002</v>
      </c>
      <c r="K43" s="67" t="s">
        <v>24</v>
      </c>
      <c r="L43" s="67" t="s">
        <v>23</v>
      </c>
      <c r="M43" s="56" t="s">
        <v>182</v>
      </c>
      <c r="N43" s="54" t="s">
        <v>148</v>
      </c>
      <c r="O43" s="73" t="s">
        <v>149</v>
      </c>
      <c r="P43" s="69"/>
    </row>
    <row r="44" spans="1:16" ht="20.25" customHeight="1">
      <c r="A44" s="60"/>
      <c r="B44" s="59" t="s">
        <v>185</v>
      </c>
      <c r="C44" s="59" t="s">
        <v>186</v>
      </c>
      <c r="D44" s="49" t="s">
        <v>48</v>
      </c>
      <c r="E44" s="44" t="s">
        <v>145</v>
      </c>
      <c r="F44" s="49">
        <v>5</v>
      </c>
      <c r="G44" s="54" t="s">
        <v>37</v>
      </c>
      <c r="H44" s="57" t="s">
        <v>50</v>
      </c>
      <c r="I44" s="66">
        <v>0.2</v>
      </c>
      <c r="J44" s="70">
        <f t="shared" si="1"/>
        <v>0.24000000000000002</v>
      </c>
      <c r="K44" s="67" t="s">
        <v>23</v>
      </c>
      <c r="L44" s="67" t="s">
        <v>51</v>
      </c>
      <c r="M44" s="56" t="s">
        <v>187</v>
      </c>
      <c r="N44" s="54" t="s">
        <v>148</v>
      </c>
      <c r="O44" s="73" t="s">
        <v>149</v>
      </c>
      <c r="P44" s="69"/>
    </row>
    <row r="45" spans="1:16" ht="20.25" customHeight="1">
      <c r="A45" s="60"/>
      <c r="B45" s="59" t="s">
        <v>188</v>
      </c>
      <c r="C45" s="59" t="s">
        <v>189</v>
      </c>
      <c r="D45" s="49" t="s">
        <v>20</v>
      </c>
      <c r="E45" s="44" t="s">
        <v>91</v>
      </c>
      <c r="F45" s="49">
        <v>1</v>
      </c>
      <c r="G45" s="54" t="s">
        <v>190</v>
      </c>
      <c r="H45" s="57" t="s">
        <v>23</v>
      </c>
      <c r="I45" s="66">
        <v>0.2</v>
      </c>
      <c r="J45" s="70">
        <f t="shared" si="1"/>
        <v>0.24000000000000002</v>
      </c>
      <c r="K45" s="67" t="s">
        <v>24</v>
      </c>
      <c r="L45" s="67" t="s">
        <v>23</v>
      </c>
      <c r="M45" s="56" t="s">
        <v>63</v>
      </c>
      <c r="N45" s="54" t="s">
        <v>148</v>
      </c>
      <c r="O45" s="73" t="s">
        <v>149</v>
      </c>
      <c r="P45" s="69"/>
    </row>
    <row r="46" spans="1:16" ht="20.25" customHeight="1">
      <c r="A46" s="60"/>
      <c r="B46" s="59" t="s">
        <v>191</v>
      </c>
      <c r="C46" s="59" t="s">
        <v>192</v>
      </c>
      <c r="D46" s="49" t="s">
        <v>20</v>
      </c>
      <c r="E46" s="44" t="s">
        <v>181</v>
      </c>
      <c r="F46" s="49">
        <v>30</v>
      </c>
      <c r="G46" s="54" t="s">
        <v>37</v>
      </c>
      <c r="H46" s="57" t="s">
        <v>23</v>
      </c>
      <c r="I46" s="66">
        <v>0.2</v>
      </c>
      <c r="J46" s="70">
        <f t="shared" si="1"/>
        <v>0.24000000000000002</v>
      </c>
      <c r="K46" s="67" t="s">
        <v>24</v>
      </c>
      <c r="L46" s="67" t="s">
        <v>23</v>
      </c>
      <c r="M46" s="56" t="s">
        <v>182</v>
      </c>
      <c r="N46" s="54" t="s">
        <v>148</v>
      </c>
      <c r="O46" s="73" t="s">
        <v>149</v>
      </c>
      <c r="P46" s="69"/>
    </row>
    <row r="47" spans="1:16" ht="20.25" customHeight="1">
      <c r="A47" s="61"/>
      <c r="B47" s="59" t="s">
        <v>193</v>
      </c>
      <c r="C47" s="59" t="s">
        <v>194</v>
      </c>
      <c r="D47" s="30" t="s">
        <v>195</v>
      </c>
      <c r="E47" s="44" t="s">
        <v>196</v>
      </c>
      <c r="F47" s="49">
        <v>6</v>
      </c>
      <c r="G47" s="54" t="s">
        <v>37</v>
      </c>
      <c r="H47" s="57" t="s">
        <v>146</v>
      </c>
      <c r="I47" s="66">
        <v>0.2</v>
      </c>
      <c r="J47" s="70">
        <f t="shared" si="1"/>
        <v>0.24000000000000002</v>
      </c>
      <c r="K47" s="67" t="s">
        <v>23</v>
      </c>
      <c r="L47" s="67" t="s">
        <v>51</v>
      </c>
      <c r="M47" s="56" t="s">
        <v>197</v>
      </c>
      <c r="N47" s="54" t="s">
        <v>148</v>
      </c>
      <c r="O47" s="73" t="s">
        <v>149</v>
      </c>
      <c r="P47" s="69"/>
    </row>
    <row r="48" spans="1:16" ht="20.25" customHeight="1">
      <c r="A48" s="62"/>
      <c r="B48" s="59" t="s">
        <v>198</v>
      </c>
      <c r="C48" s="59" t="s">
        <v>199</v>
      </c>
      <c r="D48" s="30" t="s">
        <v>195</v>
      </c>
      <c r="E48" s="44" t="s">
        <v>200</v>
      </c>
      <c r="F48" s="49">
        <v>2</v>
      </c>
      <c r="G48" s="54" t="s">
        <v>37</v>
      </c>
      <c r="H48" s="57" t="s">
        <v>146</v>
      </c>
      <c r="I48" s="66">
        <v>0.2</v>
      </c>
      <c r="J48" s="70">
        <f t="shared" si="1"/>
        <v>0.24000000000000002</v>
      </c>
      <c r="K48" s="67" t="s">
        <v>23</v>
      </c>
      <c r="L48" s="67" t="s">
        <v>51</v>
      </c>
      <c r="M48" s="56" t="s">
        <v>63</v>
      </c>
      <c r="N48" s="54" t="s">
        <v>148</v>
      </c>
      <c r="O48" s="73" t="s">
        <v>149</v>
      </c>
      <c r="P48" s="69"/>
    </row>
    <row r="49" spans="1:16" ht="45" customHeight="1">
      <c r="A49" s="58" t="s">
        <v>201</v>
      </c>
      <c r="B49" s="59" t="s">
        <v>202</v>
      </c>
      <c r="C49" s="59" t="s">
        <v>203</v>
      </c>
      <c r="D49" s="49" t="s">
        <v>204</v>
      </c>
      <c r="E49" s="49" t="s">
        <v>204</v>
      </c>
      <c r="F49" s="49">
        <v>1</v>
      </c>
      <c r="G49" s="54" t="s">
        <v>205</v>
      </c>
      <c r="H49" s="57" t="s">
        <v>206</v>
      </c>
      <c r="I49" s="66">
        <v>0.4</v>
      </c>
      <c r="J49" s="66" t="s">
        <v>207</v>
      </c>
      <c r="K49" s="56" t="s">
        <v>208</v>
      </c>
      <c r="L49" s="56" t="s">
        <v>209</v>
      </c>
      <c r="M49" s="76" t="s">
        <v>210</v>
      </c>
      <c r="N49" s="54" t="s">
        <v>211</v>
      </c>
      <c r="O49" s="73" t="s">
        <v>212</v>
      </c>
      <c r="P49" s="69"/>
    </row>
    <row r="50" spans="1:16" ht="35.25" customHeight="1">
      <c r="A50" s="60"/>
      <c r="B50" s="59" t="s">
        <v>213</v>
      </c>
      <c r="C50" s="59" t="s">
        <v>214</v>
      </c>
      <c r="D50" s="49" t="s">
        <v>204</v>
      </c>
      <c r="E50" s="49" t="s">
        <v>204</v>
      </c>
      <c r="F50" s="49">
        <v>1</v>
      </c>
      <c r="G50" s="54" t="s">
        <v>205</v>
      </c>
      <c r="H50" s="57" t="s">
        <v>206</v>
      </c>
      <c r="I50" s="66">
        <v>0.4</v>
      </c>
      <c r="J50" s="66" t="s">
        <v>207</v>
      </c>
      <c r="K50" s="56" t="s">
        <v>208</v>
      </c>
      <c r="L50" s="56" t="s">
        <v>209</v>
      </c>
      <c r="M50" s="76" t="s">
        <v>210</v>
      </c>
      <c r="N50" s="54" t="s">
        <v>211</v>
      </c>
      <c r="O50" s="73" t="s">
        <v>212</v>
      </c>
      <c r="P50" s="69"/>
    </row>
    <row r="51" spans="1:16" ht="35.25" customHeight="1">
      <c r="A51" s="60"/>
      <c r="B51" s="59" t="s">
        <v>215</v>
      </c>
      <c r="C51" s="59" t="s">
        <v>216</v>
      </c>
      <c r="D51" s="49" t="s">
        <v>217</v>
      </c>
      <c r="E51" s="49" t="s">
        <v>217</v>
      </c>
      <c r="F51" s="49">
        <v>1</v>
      </c>
      <c r="G51" s="54" t="s">
        <v>205</v>
      </c>
      <c r="H51" s="57" t="s">
        <v>206</v>
      </c>
      <c r="I51" s="66">
        <v>0.4</v>
      </c>
      <c r="J51" s="66" t="s">
        <v>207</v>
      </c>
      <c r="K51" s="56" t="s">
        <v>208</v>
      </c>
      <c r="L51" s="56" t="s">
        <v>209</v>
      </c>
      <c r="M51" s="76" t="s">
        <v>210</v>
      </c>
      <c r="N51" s="54" t="s">
        <v>211</v>
      </c>
      <c r="O51" s="73" t="s">
        <v>212</v>
      </c>
      <c r="P51" s="69"/>
    </row>
    <row r="52" spans="1:16" ht="22.5">
      <c r="A52" s="60"/>
      <c r="B52" s="59" t="s">
        <v>218</v>
      </c>
      <c r="C52" s="59" t="s">
        <v>219</v>
      </c>
      <c r="D52" s="49" t="s">
        <v>220</v>
      </c>
      <c r="E52" s="49" t="s">
        <v>220</v>
      </c>
      <c r="F52" s="49">
        <v>1</v>
      </c>
      <c r="G52" s="54" t="s">
        <v>221</v>
      </c>
      <c r="H52" s="57" t="s">
        <v>222</v>
      </c>
      <c r="I52" s="77">
        <v>0.02</v>
      </c>
      <c r="J52" s="78">
        <f>I52+1%</f>
        <v>0.03</v>
      </c>
      <c r="K52" s="56" t="s">
        <v>223</v>
      </c>
      <c r="L52" s="56" t="s">
        <v>224</v>
      </c>
      <c r="M52" s="76" t="s">
        <v>210</v>
      </c>
      <c r="N52" s="54" t="s">
        <v>225</v>
      </c>
      <c r="O52" s="73" t="s">
        <v>93</v>
      </c>
      <c r="P52" s="69"/>
    </row>
    <row r="53" spans="1:16" ht="22.5">
      <c r="A53" s="56"/>
      <c r="B53" s="59" t="s">
        <v>226</v>
      </c>
      <c r="C53" s="59" t="s">
        <v>227</v>
      </c>
      <c r="D53" s="49" t="s">
        <v>220</v>
      </c>
      <c r="E53" s="49" t="s">
        <v>220</v>
      </c>
      <c r="F53" s="49">
        <v>1</v>
      </c>
      <c r="G53" s="54" t="s">
        <v>221</v>
      </c>
      <c r="H53" s="57" t="s">
        <v>222</v>
      </c>
      <c r="I53" s="77">
        <v>0.04</v>
      </c>
      <c r="J53" s="78">
        <f>I53+1%</f>
        <v>0.05</v>
      </c>
      <c r="K53" s="56" t="s">
        <v>223</v>
      </c>
      <c r="L53" s="56" t="s">
        <v>224</v>
      </c>
      <c r="M53" s="76" t="s">
        <v>210</v>
      </c>
      <c r="N53" s="54" t="s">
        <v>225</v>
      </c>
      <c r="O53" s="73" t="s">
        <v>93</v>
      </c>
      <c r="P53" s="69"/>
    </row>
    <row r="54" spans="1:16" ht="15.75" customHeight="1">
      <c r="A54" s="63" t="s">
        <v>228</v>
      </c>
      <c r="B54" s="63"/>
      <c r="C54" s="63"/>
      <c r="D54" s="64"/>
      <c r="E54" s="64"/>
      <c r="F54" s="64"/>
      <c r="G54" s="63"/>
      <c r="H54" s="63"/>
      <c r="I54" s="63"/>
      <c r="J54" s="63"/>
      <c r="K54" s="63"/>
      <c r="L54" s="63"/>
      <c r="M54" s="63"/>
      <c r="N54" s="63"/>
      <c r="O54" s="63"/>
      <c r="P54" s="79"/>
    </row>
    <row r="55" spans="1:15" ht="9.75">
      <c r="A55" s="65" t="s">
        <v>229</v>
      </c>
      <c r="B55" s="65"/>
      <c r="C55" s="65"/>
      <c r="D55" s="65"/>
      <c r="E55" s="65"/>
      <c r="F55" s="65"/>
      <c r="G55" s="65"/>
      <c r="H55" s="65"/>
      <c r="I55" s="65"/>
      <c r="J55" s="65"/>
      <c r="K55" s="65"/>
      <c r="L55" s="65"/>
      <c r="M55" s="65"/>
      <c r="N55" s="65"/>
      <c r="O55" s="65"/>
    </row>
  </sheetData>
  <sheetProtection/>
  <mergeCells count="11">
    <mergeCell ref="A54:O54"/>
    <mergeCell ref="A55:O55"/>
    <mergeCell ref="A3:A18"/>
    <mergeCell ref="A19:A34"/>
    <mergeCell ref="A35:A48"/>
    <mergeCell ref="A49:A53"/>
    <mergeCell ref="P3:P18"/>
    <mergeCell ref="P19:P34"/>
    <mergeCell ref="P35:P48"/>
    <mergeCell ref="P49:P51"/>
    <mergeCell ref="P52:P53"/>
  </mergeCells>
  <printOptions/>
  <pageMargins left="0.7" right="0.7" top="0.75" bottom="0.75" header="0.3" footer="0.3"/>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F32"/>
  <sheetViews>
    <sheetView tabSelected="1" zoomScale="130" zoomScaleNormal="130" zoomScaleSheetLayoutView="100" workbookViewId="0" topLeftCell="A1">
      <selection activeCell="D7" sqref="D7"/>
    </sheetView>
  </sheetViews>
  <sheetFormatPr defaultColWidth="9.00390625" defaultRowHeight="14.25"/>
  <cols>
    <col min="1" max="1" width="3.375" style="1" customWidth="1"/>
    <col min="2" max="2" width="17.125" style="1" bestFit="1" customWidth="1"/>
    <col min="3" max="3" width="10.50390625" style="1" customWidth="1"/>
    <col min="4" max="4" width="9.375" style="1" customWidth="1"/>
    <col min="5" max="5" width="36.25390625" style="1" customWidth="1"/>
    <col min="6" max="6" width="17.75390625" style="1" customWidth="1"/>
    <col min="7" max="241" width="9.00390625" style="1" customWidth="1"/>
  </cols>
  <sheetData>
    <row r="1" spans="1:6" ht="15.75" customHeight="1">
      <c r="A1" s="2" t="s">
        <v>230</v>
      </c>
      <c r="B1" s="2"/>
      <c r="C1" s="2"/>
      <c r="D1" s="2"/>
      <c r="E1" s="2"/>
      <c r="F1" s="2" t="e">
        <f>#REF!</f>
        <v>#REF!</v>
      </c>
    </row>
    <row r="2" spans="1:6" ht="15.75" customHeight="1">
      <c r="A2" s="3" t="s">
        <v>1</v>
      </c>
      <c r="B2" s="3" t="s">
        <v>3</v>
      </c>
      <c r="C2" s="3" t="s">
        <v>231</v>
      </c>
      <c r="D2" s="3" t="s">
        <v>232</v>
      </c>
      <c r="E2" s="3" t="s">
        <v>233</v>
      </c>
      <c r="F2" s="3" t="s">
        <v>234</v>
      </c>
    </row>
    <row r="3" spans="1:6" ht="15.75" customHeight="1">
      <c r="A3" s="7" t="s">
        <v>17</v>
      </c>
      <c r="B3" s="8" t="s">
        <v>235</v>
      </c>
      <c r="C3" s="9" t="s">
        <v>236</v>
      </c>
      <c r="D3" s="10" t="s">
        <v>237</v>
      </c>
      <c r="E3" s="9" t="s">
        <v>238</v>
      </c>
      <c r="F3" s="11" t="s">
        <v>239</v>
      </c>
    </row>
    <row r="4" spans="1:6" ht="15.75" customHeight="1">
      <c r="A4" s="7"/>
      <c r="B4" s="12" t="s">
        <v>240</v>
      </c>
      <c r="C4" s="9" t="s">
        <v>236</v>
      </c>
      <c r="D4" s="10" t="s">
        <v>237</v>
      </c>
      <c r="E4" s="9" t="s">
        <v>238</v>
      </c>
      <c r="F4" s="11" t="s">
        <v>239</v>
      </c>
    </row>
    <row r="5" spans="1:6" ht="15.75" customHeight="1">
      <c r="A5" s="7"/>
      <c r="B5" s="13" t="s">
        <v>241</v>
      </c>
      <c r="C5" s="9" t="s">
        <v>236</v>
      </c>
      <c r="D5" s="10" t="s">
        <v>237</v>
      </c>
      <c r="E5" s="9" t="s">
        <v>238</v>
      </c>
      <c r="F5" s="11" t="s">
        <v>239</v>
      </c>
    </row>
    <row r="6" spans="1:6" ht="15.75" customHeight="1">
      <c r="A6" s="7"/>
      <c r="B6" s="14" t="s">
        <v>242</v>
      </c>
      <c r="C6" s="9" t="s">
        <v>236</v>
      </c>
      <c r="D6" s="10" t="s">
        <v>237</v>
      </c>
      <c r="E6" s="9" t="s">
        <v>238</v>
      </c>
      <c r="F6" s="11" t="s">
        <v>239</v>
      </c>
    </row>
    <row r="7" spans="1:6" ht="15.75" customHeight="1">
      <c r="A7" s="7"/>
      <c r="B7" s="14" t="s">
        <v>243</v>
      </c>
      <c r="C7" s="9" t="s">
        <v>236</v>
      </c>
      <c r="D7" s="10" t="s">
        <v>237</v>
      </c>
      <c r="E7" s="9" t="s">
        <v>238</v>
      </c>
      <c r="F7" s="11" t="s">
        <v>239</v>
      </c>
    </row>
    <row r="8" spans="1:6" ht="15.75" customHeight="1">
      <c r="A8" s="7"/>
      <c r="B8" s="12" t="s">
        <v>244</v>
      </c>
      <c r="C8" s="9" t="s">
        <v>236</v>
      </c>
      <c r="D8" s="10" t="s">
        <v>237</v>
      </c>
      <c r="E8" s="9" t="s">
        <v>238</v>
      </c>
      <c r="F8" s="11" t="s">
        <v>239</v>
      </c>
    </row>
    <row r="9" spans="1:6" ht="15.75" customHeight="1">
      <c r="A9" s="7"/>
      <c r="B9" s="12" t="s">
        <v>245</v>
      </c>
      <c r="C9" s="9" t="s">
        <v>236</v>
      </c>
      <c r="D9" s="10" t="s">
        <v>237</v>
      </c>
      <c r="E9" s="9" t="s">
        <v>238</v>
      </c>
      <c r="F9" s="11" t="s">
        <v>239</v>
      </c>
    </row>
    <row r="10" spans="1:6" ht="15.75" customHeight="1">
      <c r="A10" s="7"/>
      <c r="B10" s="12" t="s">
        <v>246</v>
      </c>
      <c r="C10" s="9" t="s">
        <v>236</v>
      </c>
      <c r="D10" s="10" t="s">
        <v>237</v>
      </c>
      <c r="E10" s="9" t="s">
        <v>238</v>
      </c>
      <c r="F10" s="11" t="s">
        <v>239</v>
      </c>
    </row>
    <row r="11" spans="1:6" ht="15.75" customHeight="1">
      <c r="A11" s="7"/>
      <c r="B11" s="15" t="s">
        <v>247</v>
      </c>
      <c r="C11" s="9" t="s">
        <v>236</v>
      </c>
      <c r="D11" s="10" t="s">
        <v>237</v>
      </c>
      <c r="E11" s="9" t="s">
        <v>238</v>
      </c>
      <c r="F11" s="11" t="s">
        <v>239</v>
      </c>
    </row>
    <row r="12" spans="1:6" s="6" customFormat="1" ht="15.75" customHeight="1">
      <c r="A12" s="9" t="s">
        <v>88</v>
      </c>
      <c r="B12" s="16" t="s">
        <v>248</v>
      </c>
      <c r="C12" s="9" t="s">
        <v>236</v>
      </c>
      <c r="D12" s="10" t="s">
        <v>237</v>
      </c>
      <c r="E12" s="9" t="s">
        <v>238</v>
      </c>
      <c r="F12" s="11" t="s">
        <v>239</v>
      </c>
    </row>
    <row r="13" spans="1:6" s="6" customFormat="1" ht="15.75" customHeight="1">
      <c r="A13" s="9"/>
      <c r="B13" s="16" t="s">
        <v>249</v>
      </c>
      <c r="C13" s="9" t="s">
        <v>236</v>
      </c>
      <c r="D13" s="10" t="s">
        <v>237</v>
      </c>
      <c r="E13" s="9" t="s">
        <v>238</v>
      </c>
      <c r="F13" s="11" t="s">
        <v>239</v>
      </c>
    </row>
    <row r="14" spans="1:6" s="6" customFormat="1" ht="15.75" customHeight="1">
      <c r="A14" s="9"/>
      <c r="B14" s="16" t="s">
        <v>250</v>
      </c>
      <c r="C14" s="9" t="s">
        <v>236</v>
      </c>
      <c r="D14" s="10" t="s">
        <v>237</v>
      </c>
      <c r="E14" s="9" t="s">
        <v>238</v>
      </c>
      <c r="F14" s="11" t="s">
        <v>239</v>
      </c>
    </row>
    <row r="15" spans="1:6" s="6" customFormat="1" ht="15.75" customHeight="1">
      <c r="A15" s="9"/>
      <c r="B15" s="16" t="s">
        <v>251</v>
      </c>
      <c r="C15" s="9" t="s">
        <v>236</v>
      </c>
      <c r="D15" s="10" t="s">
        <v>237</v>
      </c>
      <c r="E15" s="9" t="s">
        <v>238</v>
      </c>
      <c r="F15" s="11" t="s">
        <v>239</v>
      </c>
    </row>
    <row r="16" spans="1:6" s="6" customFormat="1" ht="15.75" customHeight="1">
      <c r="A16" s="9"/>
      <c r="B16" s="16" t="s">
        <v>252</v>
      </c>
      <c r="C16" s="9" t="s">
        <v>236</v>
      </c>
      <c r="D16" s="10" t="s">
        <v>237</v>
      </c>
      <c r="E16" s="9" t="s">
        <v>238</v>
      </c>
      <c r="F16" s="11" t="s">
        <v>239</v>
      </c>
    </row>
    <row r="17" spans="1:6" s="6" customFormat="1" ht="15.75" customHeight="1">
      <c r="A17" s="9"/>
      <c r="B17" s="16" t="s">
        <v>253</v>
      </c>
      <c r="C17" s="9" t="s">
        <v>236</v>
      </c>
      <c r="D17" s="10" t="s">
        <v>237</v>
      </c>
      <c r="E17" s="9" t="s">
        <v>238</v>
      </c>
      <c r="F17" s="11" t="s">
        <v>239</v>
      </c>
    </row>
    <row r="18" spans="1:6" s="6" customFormat="1" ht="15.75" customHeight="1">
      <c r="A18" s="9"/>
      <c r="B18" s="16" t="s">
        <v>254</v>
      </c>
      <c r="C18" s="9" t="s">
        <v>236</v>
      </c>
      <c r="D18" s="10" t="s">
        <v>237</v>
      </c>
      <c r="E18" s="9" t="s">
        <v>238</v>
      </c>
      <c r="F18" s="11" t="s">
        <v>239</v>
      </c>
    </row>
    <row r="19" spans="1:6" s="6" customFormat="1" ht="15.75" customHeight="1">
      <c r="A19" s="9"/>
      <c r="B19" s="16" t="s">
        <v>255</v>
      </c>
      <c r="C19" s="9" t="s">
        <v>236</v>
      </c>
      <c r="D19" s="10" t="s">
        <v>237</v>
      </c>
      <c r="E19" s="9" t="s">
        <v>238</v>
      </c>
      <c r="F19" s="11" t="s">
        <v>239</v>
      </c>
    </row>
    <row r="20" spans="1:6" s="6" customFormat="1" ht="15.75" customHeight="1">
      <c r="A20" s="9"/>
      <c r="B20" s="16" t="s">
        <v>256</v>
      </c>
      <c r="C20" s="9" t="s">
        <v>236</v>
      </c>
      <c r="D20" s="10" t="s">
        <v>237</v>
      </c>
      <c r="E20" s="9" t="s">
        <v>238</v>
      </c>
      <c r="F20" s="11" t="s">
        <v>239</v>
      </c>
    </row>
    <row r="21" spans="1:6" ht="15.75" customHeight="1">
      <c r="A21" s="17" t="s">
        <v>142</v>
      </c>
      <c r="B21" s="18" t="s">
        <v>257</v>
      </c>
      <c r="C21" s="9" t="s">
        <v>236</v>
      </c>
      <c r="D21" s="10" t="s">
        <v>237</v>
      </c>
      <c r="E21" s="9" t="s">
        <v>238</v>
      </c>
      <c r="F21" s="11" t="s">
        <v>258</v>
      </c>
    </row>
    <row r="22" spans="1:6" ht="15.75" customHeight="1">
      <c r="A22" s="19"/>
      <c r="B22" s="18" t="s">
        <v>259</v>
      </c>
      <c r="C22" s="9" t="s">
        <v>236</v>
      </c>
      <c r="D22" s="10" t="s">
        <v>237</v>
      </c>
      <c r="E22" s="9" t="s">
        <v>238</v>
      </c>
      <c r="F22" s="11" t="s">
        <v>258</v>
      </c>
    </row>
    <row r="23" spans="1:6" ht="15.75" customHeight="1">
      <c r="A23" s="19"/>
      <c r="B23" s="18" t="s">
        <v>260</v>
      </c>
      <c r="C23" s="9" t="s">
        <v>236</v>
      </c>
      <c r="D23" s="10" t="s">
        <v>237</v>
      </c>
      <c r="E23" s="9" t="s">
        <v>238</v>
      </c>
      <c r="F23" s="11" t="s">
        <v>261</v>
      </c>
    </row>
    <row r="24" spans="1:6" ht="15.75" customHeight="1">
      <c r="A24" s="19"/>
      <c r="B24" s="18" t="s">
        <v>262</v>
      </c>
      <c r="C24" s="9" t="s">
        <v>236</v>
      </c>
      <c r="D24" s="10" t="s">
        <v>237</v>
      </c>
      <c r="E24" s="9" t="s">
        <v>238</v>
      </c>
      <c r="F24" s="11" t="s">
        <v>263</v>
      </c>
    </row>
    <row r="25" spans="1:6" ht="15.75" customHeight="1">
      <c r="A25" s="19"/>
      <c r="B25" s="18" t="s">
        <v>264</v>
      </c>
      <c r="C25" s="9" t="s">
        <v>236</v>
      </c>
      <c r="D25" s="10" t="s">
        <v>237</v>
      </c>
      <c r="E25" s="9" t="s">
        <v>238</v>
      </c>
      <c r="F25" s="11" t="s">
        <v>258</v>
      </c>
    </row>
    <row r="26" spans="1:6" ht="15.75" customHeight="1">
      <c r="A26" s="19"/>
      <c r="B26" s="18" t="s">
        <v>265</v>
      </c>
      <c r="C26" s="9" t="s">
        <v>236</v>
      </c>
      <c r="D26" s="10" t="s">
        <v>237</v>
      </c>
      <c r="E26" s="9" t="s">
        <v>238</v>
      </c>
      <c r="F26" s="11" t="s">
        <v>263</v>
      </c>
    </row>
    <row r="27" spans="1:6" ht="15.75" customHeight="1">
      <c r="A27" s="19"/>
      <c r="B27" s="18" t="s">
        <v>266</v>
      </c>
      <c r="C27" s="9" t="s">
        <v>236</v>
      </c>
      <c r="D27" s="10" t="s">
        <v>237</v>
      </c>
      <c r="E27" s="9" t="s">
        <v>238</v>
      </c>
      <c r="F27" s="11" t="s">
        <v>261</v>
      </c>
    </row>
    <row r="28" spans="1:6" ht="15.75" customHeight="1">
      <c r="A28" s="19"/>
      <c r="B28" s="18" t="s">
        <v>267</v>
      </c>
      <c r="C28" s="9" t="s">
        <v>236</v>
      </c>
      <c r="D28" s="10" t="s">
        <v>237</v>
      </c>
      <c r="E28" s="9" t="s">
        <v>238</v>
      </c>
      <c r="F28" s="11" t="s">
        <v>258</v>
      </c>
    </row>
    <row r="29" spans="1:6" ht="15.75" customHeight="1">
      <c r="A29" s="19"/>
      <c r="B29" s="18" t="s">
        <v>268</v>
      </c>
      <c r="C29" s="9" t="s">
        <v>236</v>
      </c>
      <c r="D29" s="10" t="s">
        <v>237</v>
      </c>
      <c r="E29" s="9" t="s">
        <v>238</v>
      </c>
      <c r="F29" s="11" t="s">
        <v>261</v>
      </c>
    </row>
    <row r="30" spans="1:6" ht="15.75" customHeight="1">
      <c r="A30" s="19"/>
      <c r="B30" s="18" t="s">
        <v>269</v>
      </c>
      <c r="C30" s="9" t="s">
        <v>236</v>
      </c>
      <c r="D30" s="10" t="s">
        <v>237</v>
      </c>
      <c r="E30" s="9" t="s">
        <v>238</v>
      </c>
      <c r="F30" s="11" t="s">
        <v>261</v>
      </c>
    </row>
    <row r="31" spans="1:6" ht="15.75" customHeight="1">
      <c r="A31" s="20"/>
      <c r="B31" s="18" t="s">
        <v>270</v>
      </c>
      <c r="C31" s="9" t="s">
        <v>236</v>
      </c>
      <c r="D31" s="10" t="s">
        <v>237</v>
      </c>
      <c r="E31" s="9" t="s">
        <v>238</v>
      </c>
      <c r="F31" s="11" t="s">
        <v>258</v>
      </c>
    </row>
    <row r="32" spans="1:6" ht="15.75" customHeight="1">
      <c r="A32" s="21"/>
      <c r="B32" s="18" t="s">
        <v>271</v>
      </c>
      <c r="C32" s="9" t="s">
        <v>236</v>
      </c>
      <c r="D32" s="10" t="s">
        <v>237</v>
      </c>
      <c r="E32" s="9" t="s">
        <v>238</v>
      </c>
      <c r="F32" s="11" t="s">
        <v>258</v>
      </c>
    </row>
  </sheetData>
  <sheetProtection/>
  <mergeCells count="3">
    <mergeCell ref="A3:A11"/>
    <mergeCell ref="A12:A20"/>
    <mergeCell ref="A21:A32"/>
  </mergeCells>
  <printOptions/>
  <pageMargins left="0.75" right="0.75" top="0.39" bottom="0.24" header="0.28" footer="0.16"/>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16"/>
  <sheetViews>
    <sheetView zoomScale="130" zoomScaleNormal="130" zoomScaleSheetLayoutView="100" workbookViewId="0" topLeftCell="A1">
      <selection activeCell="D1" sqref="D1:D65536"/>
    </sheetView>
  </sheetViews>
  <sheetFormatPr defaultColWidth="9.00390625" defaultRowHeight="14.25"/>
  <cols>
    <col min="1" max="1" width="3.375" style="1" customWidth="1"/>
    <col min="2" max="2" width="17.125" style="1" bestFit="1" customWidth="1"/>
    <col min="3" max="3" width="105.875" style="1" customWidth="1"/>
    <col min="4" max="238" width="9.00390625" style="1" customWidth="1"/>
  </cols>
  <sheetData>
    <row r="1" spans="1:3" ht="15.75" customHeight="1">
      <c r="A1" s="2" t="s">
        <v>272</v>
      </c>
      <c r="B1" s="2"/>
      <c r="C1" s="2"/>
    </row>
    <row r="2" spans="1:3" ht="15.75" customHeight="1">
      <c r="A2" s="3" t="s">
        <v>1</v>
      </c>
      <c r="B2" s="3" t="s">
        <v>273</v>
      </c>
      <c r="C2" s="3" t="s">
        <v>274</v>
      </c>
    </row>
    <row r="3" spans="1:3" ht="14.25">
      <c r="A3" s="4" t="s">
        <v>275</v>
      </c>
      <c r="B3" s="5" t="s">
        <v>276</v>
      </c>
      <c r="C3" s="5" t="s">
        <v>277</v>
      </c>
    </row>
    <row r="4" spans="1:3" ht="14.25">
      <c r="A4" s="4"/>
      <c r="B4" s="5" t="s">
        <v>278</v>
      </c>
      <c r="C4" s="5" t="s">
        <v>277</v>
      </c>
    </row>
    <row r="5" spans="1:3" ht="14.25">
      <c r="A5" s="4"/>
      <c r="B5" s="5" t="s">
        <v>279</v>
      </c>
      <c r="C5" s="5" t="s">
        <v>277</v>
      </c>
    </row>
    <row r="6" spans="1:3" ht="14.25">
      <c r="A6" s="4"/>
      <c r="B6" s="5" t="s">
        <v>280</v>
      </c>
      <c r="C6" s="5" t="s">
        <v>277</v>
      </c>
    </row>
    <row r="7" spans="1:3" ht="14.25">
      <c r="A7" s="4"/>
      <c r="B7" s="5" t="s">
        <v>281</v>
      </c>
      <c r="C7" s="5" t="s">
        <v>282</v>
      </c>
    </row>
    <row r="8" spans="1:3" ht="14.25">
      <c r="A8" s="4"/>
      <c r="B8" s="5" t="s">
        <v>283</v>
      </c>
      <c r="C8" s="5" t="s">
        <v>284</v>
      </c>
    </row>
    <row r="9" spans="1:3" ht="14.25">
      <c r="A9" s="4"/>
      <c r="B9" s="5" t="s">
        <v>285</v>
      </c>
      <c r="C9" s="5" t="s">
        <v>286</v>
      </c>
    </row>
    <row r="10" spans="1:3" ht="14.25">
      <c r="A10" s="4"/>
      <c r="B10" s="5" t="s">
        <v>287</v>
      </c>
      <c r="C10" s="5" t="s">
        <v>288</v>
      </c>
    </row>
    <row r="11" spans="1:3" ht="14.25">
      <c r="A11" s="4"/>
      <c r="B11" s="5" t="s">
        <v>289</v>
      </c>
      <c r="C11" s="5" t="s">
        <v>290</v>
      </c>
    </row>
    <row r="12" spans="1:3" ht="14.25">
      <c r="A12" s="4"/>
      <c r="B12" s="5" t="s">
        <v>291</v>
      </c>
      <c r="C12" s="5" t="s">
        <v>292</v>
      </c>
    </row>
    <row r="13" spans="1:3" ht="14.25">
      <c r="A13" s="4"/>
      <c r="B13" s="5" t="s">
        <v>293</v>
      </c>
      <c r="C13" s="5" t="s">
        <v>294</v>
      </c>
    </row>
    <row r="14" spans="1:3" ht="14.25">
      <c r="A14" s="4"/>
      <c r="B14" s="5" t="s">
        <v>295</v>
      </c>
      <c r="C14" s="5" t="s">
        <v>296</v>
      </c>
    </row>
    <row r="15" spans="1:3" ht="14.25">
      <c r="A15" s="4"/>
      <c r="B15" s="5" t="s">
        <v>297</v>
      </c>
      <c r="C15" s="5" t="s">
        <v>298</v>
      </c>
    </row>
    <row r="16" spans="1:3" ht="14.25">
      <c r="A16" s="4"/>
      <c r="B16" s="5" t="s">
        <v>299</v>
      </c>
      <c r="C16" s="5" t="s">
        <v>300</v>
      </c>
    </row>
  </sheetData>
  <sheetProtection/>
  <mergeCells count="1">
    <mergeCell ref="A3:A16"/>
  </mergeCells>
  <printOptions/>
  <pageMargins left="0.75" right="0.75" top="0.39" bottom="0.24" header="0.28" footer="0.16"/>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2015-05-11T07:11:22Z</cp:lastPrinted>
  <dcterms:created xsi:type="dcterms:W3CDTF">1996-12-17T01:32:42Z</dcterms:created>
  <dcterms:modified xsi:type="dcterms:W3CDTF">2017-05-05T01:54:51Z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